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tabRatio="968" activeTab="0"/>
  </bookViews>
  <sheets>
    <sheet name="Renoflow putstaat Ø630mm " sheetId="1" r:id="rId1"/>
    <sheet name="Renoflow putstaat Ø800mm " sheetId="2" r:id="rId2"/>
    <sheet name="Renoflow putstaat Ø1000mm " sheetId="3" r:id="rId3"/>
  </sheets>
  <externalReferences>
    <externalReference r:id="rId6"/>
  </externalReferences>
  <definedNames>
    <definedName name="_xlnm.Print_Area" localSheetId="0">'Renoflow putstaat Ø630mm '!$A$1:$AH$56</definedName>
  </definedNames>
  <calcPr fullCalcOnLoad="1"/>
</workbook>
</file>

<file path=xl/sharedStrings.xml><?xml version="1.0" encoding="utf-8"?>
<sst xmlns="http://schemas.openxmlformats.org/spreadsheetml/2006/main" count="415" uniqueCount="73">
  <si>
    <t>Putdiameter:</t>
  </si>
  <si>
    <t>Put nr.</t>
  </si>
  <si>
    <t>Hoogte</t>
  </si>
  <si>
    <t>Aansluiting 2 = IN</t>
  </si>
  <si>
    <t>Aansluiting 3 = IN</t>
  </si>
  <si>
    <t>Aansluiting 4 = IN</t>
  </si>
  <si>
    <t>Diam.</t>
  </si>
  <si>
    <t>hoogte</t>
  </si>
  <si>
    <t>richting</t>
  </si>
  <si>
    <t>Uitvoering aansluitingen</t>
  </si>
  <si>
    <t>Manchetmof 160/200 zijn 7,5° flexibel</t>
  </si>
  <si>
    <t>Manchetmof 250/315/400 zijn 12° flexibel</t>
  </si>
  <si>
    <t>Uitvoering afdekking:</t>
  </si>
  <si>
    <t>telescoop</t>
  </si>
  <si>
    <t>betonplaat</t>
  </si>
  <si>
    <t>Opmerkingen:</t>
  </si>
  <si>
    <t>Verzendadres:</t>
  </si>
  <si>
    <t xml:space="preserve"> Pipelife Nederland B.V.</t>
  </si>
  <si>
    <t xml:space="preserve"> Werk:</t>
  </si>
  <si>
    <t xml:space="preserve"> Postbus 380, 1600 AJ  ENKHUIZEN</t>
  </si>
  <si>
    <t xml:space="preserve"> E-mail: info@pipelife.nl</t>
  </si>
  <si>
    <t>betonrand</t>
  </si>
  <si>
    <t>Gy deksel</t>
  </si>
  <si>
    <t>mm</t>
  </si>
  <si>
    <t>Aansluiting 1 = UIT = 0°</t>
  </si>
  <si>
    <t>Aansluiting 5 = IN</t>
  </si>
  <si>
    <t>Accoord opdrachtgever:</t>
  </si>
  <si>
    <t>Versie</t>
  </si>
  <si>
    <t xml:space="preserve"> Tel.: 0228-35 55 55</t>
  </si>
  <si>
    <t xml:space="preserve"> Fax: 0228-35 55 00</t>
  </si>
  <si>
    <t>Datum</t>
  </si>
  <si>
    <t>Offerte nr</t>
  </si>
  <si>
    <t>Ordernr.:</t>
  </si>
  <si>
    <t>Contactpersoon:</t>
  </si>
  <si>
    <t>Tel.:</t>
  </si>
  <si>
    <t>Adres:</t>
  </si>
  <si>
    <t>Maai-</t>
  </si>
  <si>
    <t>Veld</t>
  </si>
  <si>
    <t>Vang</t>
  </si>
  <si>
    <t>Zand-</t>
  </si>
  <si>
    <t>bob</t>
  </si>
  <si>
    <t>Dr80</t>
  </si>
  <si>
    <t>PL1</t>
  </si>
  <si>
    <r>
      <t>1: Hoogte put</t>
    </r>
    <r>
      <rPr>
        <sz val="8"/>
        <rFont val="Arial"/>
        <family val="0"/>
      </rPr>
      <t>:</t>
    </r>
  </si>
  <si>
    <t xml:space="preserve">  = maaiveld - binnen onderkant put - afdekking</t>
  </si>
  <si>
    <t xml:space="preserve">2: Aansluithoogte: </t>
  </si>
  <si>
    <t xml:space="preserve">  = binnen onderkant buis - bovenkant put.</t>
  </si>
  <si>
    <t>3: Hoogte betonrand afdekking:</t>
  </si>
  <si>
    <t xml:space="preserve"> = hoogte putdeksel + hoogte betonrand - overlap (halve hoogte betonrand)</t>
  </si>
  <si>
    <t xml:space="preserve">4: Hoogte telescoop afdekking: </t>
  </si>
  <si>
    <t xml:space="preserve">  = hoogte putdeksel + hoogte betonrand + uitgetrokken telescoopdeel (standaard 130 mm)</t>
  </si>
  <si>
    <t>Aansluitrichtingen:</t>
  </si>
  <si>
    <t>Put afdekking berekening:</t>
  </si>
  <si>
    <r>
      <t>,</t>
    </r>
    <r>
      <rPr>
        <sz val="10"/>
        <rFont val="Arial"/>
        <family val="0"/>
      </rPr>
      <t>= invul veld</t>
    </r>
  </si>
  <si>
    <t>stellaag</t>
  </si>
  <si>
    <t>Telescoop</t>
  </si>
  <si>
    <t>Beton</t>
  </si>
  <si>
    <t>Rand</t>
  </si>
  <si>
    <t>GY</t>
  </si>
  <si>
    <t>Deksel</t>
  </si>
  <si>
    <t>profiel</t>
  </si>
  <si>
    <t>Stroom-</t>
  </si>
  <si>
    <t>Nee</t>
  </si>
  <si>
    <t>Ja</t>
  </si>
  <si>
    <t>Invullingvoorbeeld</t>
  </si>
  <si>
    <t>RENOFLOW INSPECTIEPUTTEN 630</t>
  </si>
  <si>
    <t>RENOFLOW INSPECTIEPUTTEN 800</t>
  </si>
  <si>
    <t>RENOFLOW INSPECTIEPUTTEN 1000</t>
  </si>
  <si>
    <t>Nettoprijs</t>
  </si>
  <si>
    <t>Art.nr.</t>
  </si>
  <si>
    <t>Tele-</t>
  </si>
  <si>
    <t>scoop</t>
  </si>
  <si>
    <t>1.6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</si>
</sst>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  <numFmt numFmtId="173" formatCode="_-&quot;€&quot;\ * #,##0.000_-;_-&quot;€&quot;\ * #,##0.000\-;_-&quot;€&quot;\ * &quot;-&quot;???_-;_-@_-"/>
    <numFmt numFmtId="174" formatCode="&quot;€&quot;\ #,##0.00_-"/>
    <numFmt numFmtId="175" formatCode="#,##0_ ;\-#,##0\ "/>
    <numFmt numFmtId="176" formatCode="[$-413]dddd\ d\ mmmm\ yyyy"/>
    <numFmt numFmtId="177" formatCode="[$€-2]\ #,##0.0000_-"/>
    <numFmt numFmtId="178" formatCode="[$€-2]\ #,##0.00_-"/>
    <numFmt numFmtId="179" formatCode="0.0%"/>
    <numFmt numFmtId="180" formatCode="#,##0.00_ ;\-#,##0.00\ "/>
    <numFmt numFmtId="181" formatCode="[$-413]mmmm/yy;@"/>
    <numFmt numFmtId="182" formatCode="[$-413]d\ mmmm\ yyyy;@"/>
    <numFmt numFmtId="183" formatCode="&quot;fl&quot;\ #,##0_-;&quot;fl&quot;\ #,##0\-"/>
    <numFmt numFmtId="184" formatCode="&quot;fl&quot;\ #,##0_-;[Red]&quot;fl&quot;\ #,##0\-"/>
    <numFmt numFmtId="185" formatCode="&quot;fl&quot;\ #,##0.00_-;&quot;fl&quot;\ #,##0.00\-"/>
    <numFmt numFmtId="186" formatCode="&quot;fl&quot;\ #,##0.00_-;[Red]&quot;fl&quot;\ #,##0.00\-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"/>
    <numFmt numFmtId="198" formatCode="0.0"/>
    <numFmt numFmtId="199" formatCode="_-* #,##0.0_-;_-* #,##0.0\-;_-* &quot;-&quot;??_-;_-@_-"/>
    <numFmt numFmtId="200" formatCode="_-* #,##0_-;_-* #,##0\-;_-* &quot;-&quot;??_-;_-@_-"/>
    <numFmt numFmtId="201" formatCode="0.00000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  <numFmt numFmtId="206" formatCode="_-* #,##0.000_-;_-* #,##0.000\-;_-* &quot;-&quot;??_-;_-@_-"/>
    <numFmt numFmtId="207" formatCode="0.E+00"/>
  </numFmts>
  <fonts count="5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9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12" fillId="0" borderId="0" xfId="0" applyNumberFormat="1" applyFont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6" fillId="33" borderId="14" xfId="0" applyNumberFormat="1" applyFont="1" applyFill="1" applyBorder="1" applyAlignment="1">
      <alignment horizontal="center"/>
    </xf>
    <xf numFmtId="0" fontId="16" fillId="33" borderId="15" xfId="0" applyNumberFormat="1" applyFont="1" applyFill="1" applyBorder="1" applyAlignment="1">
      <alignment horizontal="center"/>
    </xf>
    <xf numFmtId="0" fontId="16" fillId="33" borderId="11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33" borderId="20" xfId="0" applyNumberFormat="1" applyFont="1" applyFill="1" applyBorder="1" applyAlignment="1">
      <alignment horizontal="center"/>
    </xf>
    <xf numFmtId="0" fontId="16" fillId="33" borderId="21" xfId="0" applyNumberFormat="1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6" fillId="33" borderId="20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70" fontId="16" fillId="0" borderId="15" xfId="60" applyFont="1" applyBorder="1" applyAlignment="1">
      <alignment/>
    </xf>
    <xf numFmtId="0" fontId="10" fillId="33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4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33" borderId="28" xfId="0" applyNumberFormat="1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170" fontId="13" fillId="0" borderId="28" xfId="60" applyFont="1" applyBorder="1" applyAlignment="1">
      <alignment/>
    </xf>
    <xf numFmtId="0" fontId="17" fillId="33" borderId="28" xfId="0" applyNumberFormat="1" applyFont="1" applyFill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8" fillId="33" borderId="32" xfId="0" applyFont="1" applyFill="1" applyBorder="1" applyAlignment="1">
      <alignment/>
    </xf>
    <xf numFmtId="0" fontId="18" fillId="33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4" xfId="0" applyFill="1" applyBorder="1" applyAlignment="1">
      <alignment/>
    </xf>
    <xf numFmtId="0" fontId="3" fillId="34" borderId="32" xfId="0" applyFont="1" applyFill="1" applyBorder="1" applyAlignment="1">
      <alignment vertical="top"/>
    </xf>
    <xf numFmtId="0" fontId="0" fillId="34" borderId="0" xfId="0" applyFill="1" applyBorder="1" applyAlignment="1">
      <alignment/>
    </xf>
    <xf numFmtId="0" fontId="0" fillId="34" borderId="36" xfId="0" applyFill="1" applyBorder="1" applyAlignment="1">
      <alignment/>
    </xf>
    <xf numFmtId="0" fontId="7" fillId="34" borderId="32" xfId="0" applyFont="1" applyFill="1" applyBorder="1" applyAlignment="1">
      <alignment/>
    </xf>
    <xf numFmtId="0" fontId="0" fillId="34" borderId="0" xfId="0" applyFill="1" applyBorder="1" applyAlignment="1">
      <alignment vertical="top" wrapText="1"/>
    </xf>
    <xf numFmtId="0" fontId="7" fillId="34" borderId="3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2" xfId="0" applyFont="1" applyFill="1" applyBorder="1" applyAlignment="1">
      <alignment horizontal="left" vertical="top"/>
    </xf>
    <xf numFmtId="0" fontId="0" fillId="34" borderId="32" xfId="0" applyFill="1" applyBorder="1" applyAlignment="1">
      <alignment horizontal="left" vertical="top"/>
    </xf>
    <xf numFmtId="0" fontId="12" fillId="34" borderId="0" xfId="0" applyFont="1" applyFill="1" applyBorder="1" applyAlignment="1">
      <alignment/>
    </xf>
    <xf numFmtId="0" fontId="0" fillId="34" borderId="32" xfId="0" applyFill="1" applyBorder="1" applyAlignment="1">
      <alignment vertical="top"/>
    </xf>
    <xf numFmtId="0" fontId="0" fillId="34" borderId="0" xfId="0" applyFill="1" applyBorder="1" applyAlignment="1">
      <alignment horizontal="left" vertical="top" indent="2"/>
    </xf>
    <xf numFmtId="0" fontId="0" fillId="34" borderId="32" xfId="0" applyFill="1" applyBorder="1" applyAlignment="1">
      <alignment horizontal="left" vertical="top" indent="2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3" xfId="0" applyFill="1" applyBorder="1" applyAlignment="1">
      <alignment horizontal="center"/>
    </xf>
    <xf numFmtId="0" fontId="15" fillId="34" borderId="36" xfId="0" applyFont="1" applyFill="1" applyBorder="1" applyAlignment="1" applyProtection="1">
      <alignment/>
      <protection locked="0"/>
    </xf>
    <xf numFmtId="0" fontId="12" fillId="34" borderId="36" xfId="0" applyFont="1" applyFill="1" applyBorder="1" applyAlignment="1" applyProtection="1">
      <alignment/>
      <protection locked="0"/>
    </xf>
    <xf numFmtId="0" fontId="0" fillId="34" borderId="39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34" borderId="38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6" fillId="34" borderId="40" xfId="0" applyFont="1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6" fillId="34" borderId="43" xfId="0" applyFont="1" applyFill="1" applyBorder="1" applyAlignment="1">
      <alignment/>
    </xf>
    <xf numFmtId="0" fontId="4" fillId="34" borderId="3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6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4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47" xfId="0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wrapText="1"/>
    </xf>
    <xf numFmtId="0" fontId="0" fillId="34" borderId="48" xfId="0" applyFill="1" applyBorder="1" applyAlignment="1">
      <alignment/>
    </xf>
    <xf numFmtId="0" fontId="0" fillId="34" borderId="16" xfId="0" applyFill="1" applyBorder="1" applyAlignment="1">
      <alignment vertical="top" wrapText="1"/>
    </xf>
    <xf numFmtId="0" fontId="5" fillId="34" borderId="35" xfId="0" applyFont="1" applyFill="1" applyBorder="1" applyAlignment="1">
      <alignment horizontal="right"/>
    </xf>
    <xf numFmtId="0" fontId="0" fillId="34" borderId="35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36" xfId="0" applyFont="1" applyFill="1" applyBorder="1" applyAlignment="1">
      <alignment horizontal="center"/>
    </xf>
    <xf numFmtId="0" fontId="16" fillId="34" borderId="49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center"/>
    </xf>
    <xf numFmtId="0" fontId="16" fillId="34" borderId="50" xfId="0" applyFont="1" applyFill="1" applyBorder="1" applyAlignment="1">
      <alignment horizontal="center"/>
    </xf>
    <xf numFmtId="0" fontId="16" fillId="34" borderId="50" xfId="0" applyFont="1" applyFill="1" applyBorder="1" applyAlignment="1">
      <alignment/>
    </xf>
    <xf numFmtId="0" fontId="16" fillId="34" borderId="38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54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/>
    </xf>
    <xf numFmtId="0" fontId="16" fillId="34" borderId="55" xfId="0" applyNumberFormat="1" applyFont="1" applyFill="1" applyBorder="1" applyAlignment="1">
      <alignment horizontal="center"/>
    </xf>
    <xf numFmtId="0" fontId="16" fillId="34" borderId="20" xfId="0" applyNumberFormat="1" applyFont="1" applyFill="1" applyBorder="1" applyAlignment="1">
      <alignment horizontal="center"/>
    </xf>
    <xf numFmtId="49" fontId="16" fillId="0" borderId="18" xfId="60" applyNumberFormat="1" applyFont="1" applyBorder="1" applyAlignment="1">
      <alignment horizontal="center"/>
    </xf>
    <xf numFmtId="49" fontId="16" fillId="0" borderId="15" xfId="60" applyNumberFormat="1" applyFont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36" xfId="0" applyNumberFormat="1" applyBorder="1" applyAlignment="1">
      <alignment/>
    </xf>
    <xf numFmtId="14" fontId="0" fillId="33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4" borderId="32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36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49" fontId="0" fillId="33" borderId="35" xfId="0" applyNumberFormat="1" applyFont="1" applyFill="1" applyBorder="1" applyAlignment="1">
      <alignment horizontal="left" wrapText="1"/>
    </xf>
    <xf numFmtId="14" fontId="0" fillId="33" borderId="35" xfId="0" applyNumberFormat="1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15" fontId="5" fillId="33" borderId="0" xfId="0" applyNumberFormat="1" applyFont="1" applyFill="1" applyBorder="1" applyAlignment="1">
      <alignment horizontal="left" wrapText="1"/>
    </xf>
    <xf numFmtId="15" fontId="5" fillId="33" borderId="36" xfId="0" applyNumberFormat="1" applyFont="1" applyFill="1" applyBorder="1" applyAlignment="1">
      <alignment horizontal="left" wrapText="1"/>
    </xf>
    <xf numFmtId="0" fontId="11" fillId="33" borderId="47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34" borderId="36" xfId="0" applyFont="1" applyFill="1" applyBorder="1" applyAlignment="1">
      <alignment vertical="top" wrapText="1"/>
    </xf>
    <xf numFmtId="0" fontId="16" fillId="34" borderId="40" xfId="0" applyFont="1" applyFill="1" applyBorder="1" applyAlignment="1">
      <alignment horizontal="center"/>
    </xf>
    <xf numFmtId="0" fontId="16" fillId="34" borderId="41" xfId="0" applyFont="1" applyFill="1" applyBorder="1" applyAlignment="1">
      <alignment horizontal="center"/>
    </xf>
    <xf numFmtId="0" fontId="16" fillId="34" borderId="57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36" xfId="0" applyFont="1" applyFill="1" applyBorder="1" applyAlignment="1">
      <alignment wrapText="1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11</xdr:row>
      <xdr:rowOff>9525</xdr:rowOff>
    </xdr:from>
    <xdr:to>
      <xdr:col>4</xdr:col>
      <xdr:colOff>466725</xdr:colOff>
      <xdr:row>12</xdr:row>
      <xdr:rowOff>76200</xdr:rowOff>
    </xdr:to>
    <xdr:pic>
      <xdr:nvPicPr>
        <xdr:cNvPr id="1" name="Picture 7" descr="renoflowafdekkingbeton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733675"/>
          <a:ext cx="781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9525</xdr:rowOff>
    </xdr:from>
    <xdr:to>
      <xdr:col>2</xdr:col>
      <xdr:colOff>66675</xdr:colOff>
      <xdr:row>13</xdr:row>
      <xdr:rowOff>9525</xdr:rowOff>
    </xdr:to>
    <xdr:pic>
      <xdr:nvPicPr>
        <xdr:cNvPr id="2" name="Picture 8" descr="renoflowafdekkingtelesco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336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123825</xdr:rowOff>
    </xdr:from>
    <xdr:to>
      <xdr:col>2</xdr:col>
      <xdr:colOff>180975</xdr:colOff>
      <xdr:row>18</xdr:row>
      <xdr:rowOff>161925</xdr:rowOff>
    </xdr:to>
    <xdr:pic>
      <xdr:nvPicPr>
        <xdr:cNvPr id="3" name="Picture 9" descr="renoflowputtensta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62902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38100</xdr:rowOff>
    </xdr:from>
    <xdr:to>
      <xdr:col>4</xdr:col>
      <xdr:colOff>447675</xdr:colOff>
      <xdr:row>18</xdr:row>
      <xdr:rowOff>161925</xdr:rowOff>
    </xdr:to>
    <xdr:pic>
      <xdr:nvPicPr>
        <xdr:cNvPr id="4" name="Picture 11" descr="renoflow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54330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16</xdr:row>
      <xdr:rowOff>66675</xdr:rowOff>
    </xdr:from>
    <xdr:to>
      <xdr:col>30</xdr:col>
      <xdr:colOff>0</xdr:colOff>
      <xdr:row>17</xdr:row>
      <xdr:rowOff>114300</xdr:rowOff>
    </xdr:to>
    <xdr:sp macro="[1]!wisprijs">
      <xdr:nvSpPr>
        <xdr:cNvPr id="5" name="Text Box 16"/>
        <xdr:cNvSpPr txBox="1">
          <a:spLocks noChangeArrowheads="1"/>
        </xdr:cNvSpPr>
      </xdr:nvSpPr>
      <xdr:spPr>
        <a:xfrm>
          <a:off x="15573375" y="4067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PRIJS</a:t>
          </a:r>
        </a:p>
      </xdr:txBody>
    </xdr:sp>
    <xdr:clientData/>
  </xdr:twoCellAnchor>
  <xdr:twoCellAnchor>
    <xdr:from>
      <xdr:col>30</xdr:col>
      <xdr:colOff>0</xdr:colOff>
      <xdr:row>13</xdr:row>
      <xdr:rowOff>190500</xdr:rowOff>
    </xdr:from>
    <xdr:to>
      <xdr:col>30</xdr:col>
      <xdr:colOff>0</xdr:colOff>
      <xdr:row>14</xdr:row>
      <xdr:rowOff>228600</xdr:rowOff>
    </xdr:to>
    <xdr:sp macro="[1]!Wisproject">
      <xdr:nvSpPr>
        <xdr:cNvPr id="6" name="Text Box 17"/>
        <xdr:cNvSpPr txBox="1">
          <a:spLocks noChangeArrowheads="1"/>
        </xdr:cNvSpPr>
      </xdr:nvSpPr>
      <xdr:spPr>
        <a:xfrm>
          <a:off x="15573375" y="3400425"/>
          <a:ext cx="0" cy="3333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 editAs="oneCell">
    <xdr:from>
      <xdr:col>30</xdr:col>
      <xdr:colOff>66675</xdr:colOff>
      <xdr:row>0</xdr:row>
      <xdr:rowOff>38100</xdr:rowOff>
    </xdr:from>
    <xdr:to>
      <xdr:col>33</xdr:col>
      <xdr:colOff>409575</xdr:colOff>
      <xdr:row>1</xdr:row>
      <xdr:rowOff>180975</xdr:rowOff>
    </xdr:to>
    <xdr:pic>
      <xdr:nvPicPr>
        <xdr:cNvPr id="7" name="Picture 19" descr="Logo (rgb print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40050" y="38100"/>
          <a:ext cx="1657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219075</xdr:rowOff>
    </xdr:from>
    <xdr:to>
      <xdr:col>4</xdr:col>
      <xdr:colOff>381000</xdr:colOff>
      <xdr:row>51</xdr:row>
      <xdr:rowOff>104775</xdr:rowOff>
    </xdr:to>
    <xdr:pic>
      <xdr:nvPicPr>
        <xdr:cNvPr id="8" name="Picture 43" descr="gradenboog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134600"/>
          <a:ext cx="20574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14</xdr:row>
      <xdr:rowOff>180975</xdr:rowOff>
    </xdr:from>
    <xdr:to>
      <xdr:col>30</xdr:col>
      <xdr:colOff>0</xdr:colOff>
      <xdr:row>15</xdr:row>
      <xdr:rowOff>228600</xdr:rowOff>
    </xdr:to>
    <xdr:sp macro="[1]!Wisproject">
      <xdr:nvSpPr>
        <xdr:cNvPr id="9" name="Text Box 65"/>
        <xdr:cNvSpPr txBox="1">
          <a:spLocks noChangeArrowheads="1"/>
        </xdr:cNvSpPr>
      </xdr:nvSpPr>
      <xdr:spPr>
        <a:xfrm>
          <a:off x="15573375" y="3686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15</xdr:row>
      <xdr:rowOff>180975</xdr:rowOff>
    </xdr:from>
    <xdr:to>
      <xdr:col>30</xdr:col>
      <xdr:colOff>0</xdr:colOff>
      <xdr:row>16</xdr:row>
      <xdr:rowOff>228600</xdr:rowOff>
    </xdr:to>
    <xdr:sp macro="[1]!Wisproject">
      <xdr:nvSpPr>
        <xdr:cNvPr id="10" name="Text Box 66"/>
        <xdr:cNvSpPr txBox="1">
          <a:spLocks noChangeArrowheads="1"/>
        </xdr:cNvSpPr>
      </xdr:nvSpPr>
      <xdr:spPr>
        <a:xfrm>
          <a:off x="15573375" y="3933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16</xdr:row>
      <xdr:rowOff>180975</xdr:rowOff>
    </xdr:from>
    <xdr:to>
      <xdr:col>30</xdr:col>
      <xdr:colOff>0</xdr:colOff>
      <xdr:row>17</xdr:row>
      <xdr:rowOff>228600</xdr:rowOff>
    </xdr:to>
    <xdr:sp macro="[1]!Wisproject">
      <xdr:nvSpPr>
        <xdr:cNvPr id="11" name="Text Box 67"/>
        <xdr:cNvSpPr txBox="1">
          <a:spLocks noChangeArrowheads="1"/>
        </xdr:cNvSpPr>
      </xdr:nvSpPr>
      <xdr:spPr>
        <a:xfrm>
          <a:off x="15573375" y="41814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17</xdr:row>
      <xdr:rowOff>180975</xdr:rowOff>
    </xdr:from>
    <xdr:to>
      <xdr:col>30</xdr:col>
      <xdr:colOff>0</xdr:colOff>
      <xdr:row>18</xdr:row>
      <xdr:rowOff>238125</xdr:rowOff>
    </xdr:to>
    <xdr:sp macro="[1]!Wisproject">
      <xdr:nvSpPr>
        <xdr:cNvPr id="12" name="Text Box 68"/>
        <xdr:cNvSpPr txBox="1">
          <a:spLocks noChangeArrowheads="1"/>
        </xdr:cNvSpPr>
      </xdr:nvSpPr>
      <xdr:spPr>
        <a:xfrm>
          <a:off x="15573375" y="4429125"/>
          <a:ext cx="0" cy="3048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18</xdr:row>
      <xdr:rowOff>190500</xdr:rowOff>
    </xdr:from>
    <xdr:to>
      <xdr:col>30</xdr:col>
      <xdr:colOff>0</xdr:colOff>
      <xdr:row>19</xdr:row>
      <xdr:rowOff>238125</xdr:rowOff>
    </xdr:to>
    <xdr:sp macro="[1]!Wisproject">
      <xdr:nvSpPr>
        <xdr:cNvPr id="13" name="Text Box 69"/>
        <xdr:cNvSpPr txBox="1">
          <a:spLocks noChangeArrowheads="1"/>
        </xdr:cNvSpPr>
      </xdr:nvSpPr>
      <xdr:spPr>
        <a:xfrm>
          <a:off x="15573375" y="46863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19</xdr:row>
      <xdr:rowOff>190500</xdr:rowOff>
    </xdr:from>
    <xdr:to>
      <xdr:col>30</xdr:col>
      <xdr:colOff>0</xdr:colOff>
      <xdr:row>20</xdr:row>
      <xdr:rowOff>238125</xdr:rowOff>
    </xdr:to>
    <xdr:sp macro="[1]!Wisproject">
      <xdr:nvSpPr>
        <xdr:cNvPr id="14" name="Text Box 70"/>
        <xdr:cNvSpPr txBox="1">
          <a:spLocks noChangeArrowheads="1"/>
        </xdr:cNvSpPr>
      </xdr:nvSpPr>
      <xdr:spPr>
        <a:xfrm>
          <a:off x="15573375" y="49339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20</xdr:row>
      <xdr:rowOff>190500</xdr:rowOff>
    </xdr:from>
    <xdr:to>
      <xdr:col>30</xdr:col>
      <xdr:colOff>0</xdr:colOff>
      <xdr:row>21</xdr:row>
      <xdr:rowOff>238125</xdr:rowOff>
    </xdr:to>
    <xdr:sp macro="[1]!Wisproject">
      <xdr:nvSpPr>
        <xdr:cNvPr id="15" name="Text Box 71"/>
        <xdr:cNvSpPr txBox="1">
          <a:spLocks noChangeArrowheads="1"/>
        </xdr:cNvSpPr>
      </xdr:nvSpPr>
      <xdr:spPr>
        <a:xfrm>
          <a:off x="15573375" y="51816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21</xdr:row>
      <xdr:rowOff>190500</xdr:rowOff>
    </xdr:from>
    <xdr:to>
      <xdr:col>30</xdr:col>
      <xdr:colOff>0</xdr:colOff>
      <xdr:row>22</xdr:row>
      <xdr:rowOff>238125</xdr:rowOff>
    </xdr:to>
    <xdr:sp macro="[1]!Wisproject">
      <xdr:nvSpPr>
        <xdr:cNvPr id="16" name="Text Box 72"/>
        <xdr:cNvSpPr txBox="1">
          <a:spLocks noChangeArrowheads="1"/>
        </xdr:cNvSpPr>
      </xdr:nvSpPr>
      <xdr:spPr>
        <a:xfrm>
          <a:off x="15573375" y="54292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22</xdr:row>
      <xdr:rowOff>190500</xdr:rowOff>
    </xdr:from>
    <xdr:to>
      <xdr:col>30</xdr:col>
      <xdr:colOff>0</xdr:colOff>
      <xdr:row>23</xdr:row>
      <xdr:rowOff>238125</xdr:rowOff>
    </xdr:to>
    <xdr:sp macro="[1]!Wisproject">
      <xdr:nvSpPr>
        <xdr:cNvPr id="17" name="Text Box 73"/>
        <xdr:cNvSpPr txBox="1">
          <a:spLocks noChangeArrowheads="1"/>
        </xdr:cNvSpPr>
      </xdr:nvSpPr>
      <xdr:spPr>
        <a:xfrm>
          <a:off x="15573375" y="56769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23</xdr:row>
      <xdr:rowOff>190500</xdr:rowOff>
    </xdr:from>
    <xdr:to>
      <xdr:col>30</xdr:col>
      <xdr:colOff>0</xdr:colOff>
      <xdr:row>24</xdr:row>
      <xdr:rowOff>238125</xdr:rowOff>
    </xdr:to>
    <xdr:sp macro="[1]!Wisproject">
      <xdr:nvSpPr>
        <xdr:cNvPr id="18" name="Text Box 74"/>
        <xdr:cNvSpPr txBox="1">
          <a:spLocks noChangeArrowheads="1"/>
        </xdr:cNvSpPr>
      </xdr:nvSpPr>
      <xdr:spPr>
        <a:xfrm>
          <a:off x="15573375" y="59245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24</xdr:row>
      <xdr:rowOff>190500</xdr:rowOff>
    </xdr:from>
    <xdr:to>
      <xdr:col>30</xdr:col>
      <xdr:colOff>0</xdr:colOff>
      <xdr:row>25</xdr:row>
      <xdr:rowOff>238125</xdr:rowOff>
    </xdr:to>
    <xdr:sp macro="[1]!Wisproject">
      <xdr:nvSpPr>
        <xdr:cNvPr id="19" name="Text Box 75"/>
        <xdr:cNvSpPr txBox="1">
          <a:spLocks noChangeArrowheads="1"/>
        </xdr:cNvSpPr>
      </xdr:nvSpPr>
      <xdr:spPr>
        <a:xfrm>
          <a:off x="15573375" y="61722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25</xdr:row>
      <xdr:rowOff>190500</xdr:rowOff>
    </xdr:from>
    <xdr:to>
      <xdr:col>30</xdr:col>
      <xdr:colOff>0</xdr:colOff>
      <xdr:row>26</xdr:row>
      <xdr:rowOff>238125</xdr:rowOff>
    </xdr:to>
    <xdr:sp macro="[1]!Wisproject">
      <xdr:nvSpPr>
        <xdr:cNvPr id="20" name="Text Box 76"/>
        <xdr:cNvSpPr txBox="1">
          <a:spLocks noChangeArrowheads="1"/>
        </xdr:cNvSpPr>
      </xdr:nvSpPr>
      <xdr:spPr>
        <a:xfrm>
          <a:off x="15573375" y="64198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26</xdr:row>
      <xdr:rowOff>190500</xdr:rowOff>
    </xdr:from>
    <xdr:to>
      <xdr:col>30</xdr:col>
      <xdr:colOff>0</xdr:colOff>
      <xdr:row>27</xdr:row>
      <xdr:rowOff>238125</xdr:rowOff>
    </xdr:to>
    <xdr:sp macro="[1]!Wisproject">
      <xdr:nvSpPr>
        <xdr:cNvPr id="21" name="Text Box 77"/>
        <xdr:cNvSpPr txBox="1">
          <a:spLocks noChangeArrowheads="1"/>
        </xdr:cNvSpPr>
      </xdr:nvSpPr>
      <xdr:spPr>
        <a:xfrm>
          <a:off x="15573375" y="66675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27</xdr:row>
      <xdr:rowOff>190500</xdr:rowOff>
    </xdr:from>
    <xdr:to>
      <xdr:col>30</xdr:col>
      <xdr:colOff>0</xdr:colOff>
      <xdr:row>28</xdr:row>
      <xdr:rowOff>238125</xdr:rowOff>
    </xdr:to>
    <xdr:sp macro="[1]!Wisproject">
      <xdr:nvSpPr>
        <xdr:cNvPr id="22" name="Text Box 78"/>
        <xdr:cNvSpPr txBox="1">
          <a:spLocks noChangeArrowheads="1"/>
        </xdr:cNvSpPr>
      </xdr:nvSpPr>
      <xdr:spPr>
        <a:xfrm>
          <a:off x="15573375" y="69151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28</xdr:row>
      <xdr:rowOff>190500</xdr:rowOff>
    </xdr:from>
    <xdr:to>
      <xdr:col>30</xdr:col>
      <xdr:colOff>0</xdr:colOff>
      <xdr:row>29</xdr:row>
      <xdr:rowOff>238125</xdr:rowOff>
    </xdr:to>
    <xdr:sp macro="[1]!Wisproject">
      <xdr:nvSpPr>
        <xdr:cNvPr id="23" name="Text Box 79"/>
        <xdr:cNvSpPr txBox="1">
          <a:spLocks noChangeArrowheads="1"/>
        </xdr:cNvSpPr>
      </xdr:nvSpPr>
      <xdr:spPr>
        <a:xfrm>
          <a:off x="15573375" y="71628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29</xdr:row>
      <xdr:rowOff>190500</xdr:rowOff>
    </xdr:from>
    <xdr:to>
      <xdr:col>30</xdr:col>
      <xdr:colOff>0</xdr:colOff>
      <xdr:row>30</xdr:row>
      <xdr:rowOff>238125</xdr:rowOff>
    </xdr:to>
    <xdr:sp macro="[1]!Wisproject">
      <xdr:nvSpPr>
        <xdr:cNvPr id="24" name="Text Box 80"/>
        <xdr:cNvSpPr txBox="1">
          <a:spLocks noChangeArrowheads="1"/>
        </xdr:cNvSpPr>
      </xdr:nvSpPr>
      <xdr:spPr>
        <a:xfrm>
          <a:off x="15573375" y="74104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30</xdr:row>
      <xdr:rowOff>190500</xdr:rowOff>
    </xdr:from>
    <xdr:to>
      <xdr:col>30</xdr:col>
      <xdr:colOff>0</xdr:colOff>
      <xdr:row>31</xdr:row>
      <xdr:rowOff>238125</xdr:rowOff>
    </xdr:to>
    <xdr:sp macro="[1]!Wisproject">
      <xdr:nvSpPr>
        <xdr:cNvPr id="25" name="Text Box 81"/>
        <xdr:cNvSpPr txBox="1">
          <a:spLocks noChangeArrowheads="1"/>
        </xdr:cNvSpPr>
      </xdr:nvSpPr>
      <xdr:spPr>
        <a:xfrm>
          <a:off x="15573375" y="76581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31</xdr:row>
      <xdr:rowOff>190500</xdr:rowOff>
    </xdr:from>
    <xdr:to>
      <xdr:col>30</xdr:col>
      <xdr:colOff>0</xdr:colOff>
      <xdr:row>32</xdr:row>
      <xdr:rowOff>238125</xdr:rowOff>
    </xdr:to>
    <xdr:sp macro="[1]!Wisproject">
      <xdr:nvSpPr>
        <xdr:cNvPr id="26" name="Text Box 82"/>
        <xdr:cNvSpPr txBox="1">
          <a:spLocks noChangeArrowheads="1"/>
        </xdr:cNvSpPr>
      </xdr:nvSpPr>
      <xdr:spPr>
        <a:xfrm>
          <a:off x="15573375" y="79057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32</xdr:row>
      <xdr:rowOff>190500</xdr:rowOff>
    </xdr:from>
    <xdr:to>
      <xdr:col>30</xdr:col>
      <xdr:colOff>0</xdr:colOff>
      <xdr:row>33</xdr:row>
      <xdr:rowOff>238125</xdr:rowOff>
    </xdr:to>
    <xdr:sp macro="[1]!Wisproject">
      <xdr:nvSpPr>
        <xdr:cNvPr id="27" name="Text Box 83"/>
        <xdr:cNvSpPr txBox="1">
          <a:spLocks noChangeArrowheads="1"/>
        </xdr:cNvSpPr>
      </xdr:nvSpPr>
      <xdr:spPr>
        <a:xfrm>
          <a:off x="15573375" y="81534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33</xdr:row>
      <xdr:rowOff>190500</xdr:rowOff>
    </xdr:from>
    <xdr:to>
      <xdr:col>30</xdr:col>
      <xdr:colOff>0</xdr:colOff>
      <xdr:row>34</xdr:row>
      <xdr:rowOff>238125</xdr:rowOff>
    </xdr:to>
    <xdr:sp macro="[1]!Wisproject">
      <xdr:nvSpPr>
        <xdr:cNvPr id="28" name="Text Box 84"/>
        <xdr:cNvSpPr txBox="1">
          <a:spLocks noChangeArrowheads="1"/>
        </xdr:cNvSpPr>
      </xdr:nvSpPr>
      <xdr:spPr>
        <a:xfrm>
          <a:off x="15573375" y="84010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34</xdr:row>
      <xdr:rowOff>190500</xdr:rowOff>
    </xdr:from>
    <xdr:to>
      <xdr:col>30</xdr:col>
      <xdr:colOff>0</xdr:colOff>
      <xdr:row>35</xdr:row>
      <xdr:rowOff>238125</xdr:rowOff>
    </xdr:to>
    <xdr:sp macro="[1]!Wisproject">
      <xdr:nvSpPr>
        <xdr:cNvPr id="29" name="Text Box 85"/>
        <xdr:cNvSpPr txBox="1">
          <a:spLocks noChangeArrowheads="1"/>
        </xdr:cNvSpPr>
      </xdr:nvSpPr>
      <xdr:spPr>
        <a:xfrm>
          <a:off x="15573375" y="86487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30</xdr:col>
      <xdr:colOff>0</xdr:colOff>
      <xdr:row>36</xdr:row>
      <xdr:rowOff>238125</xdr:rowOff>
    </xdr:to>
    <xdr:sp macro="[1]!Wisproject">
      <xdr:nvSpPr>
        <xdr:cNvPr id="30" name="Text Box 86"/>
        <xdr:cNvSpPr txBox="1">
          <a:spLocks noChangeArrowheads="1"/>
        </xdr:cNvSpPr>
      </xdr:nvSpPr>
      <xdr:spPr>
        <a:xfrm>
          <a:off x="15573375" y="88963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36</xdr:row>
      <xdr:rowOff>190500</xdr:rowOff>
    </xdr:from>
    <xdr:to>
      <xdr:col>30</xdr:col>
      <xdr:colOff>0</xdr:colOff>
      <xdr:row>37</xdr:row>
      <xdr:rowOff>219075</xdr:rowOff>
    </xdr:to>
    <xdr:sp macro="[1]!Wisproject">
      <xdr:nvSpPr>
        <xdr:cNvPr id="31" name="Text Box 87"/>
        <xdr:cNvSpPr txBox="1">
          <a:spLocks noChangeArrowheads="1"/>
        </xdr:cNvSpPr>
      </xdr:nvSpPr>
      <xdr:spPr>
        <a:xfrm>
          <a:off x="15573375" y="9144000"/>
          <a:ext cx="0" cy="27622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37</xdr:row>
      <xdr:rowOff>190500</xdr:rowOff>
    </xdr:from>
    <xdr:to>
      <xdr:col>30</xdr:col>
      <xdr:colOff>0</xdr:colOff>
      <xdr:row>38</xdr:row>
      <xdr:rowOff>238125</xdr:rowOff>
    </xdr:to>
    <xdr:sp macro="[1]!Wisproject">
      <xdr:nvSpPr>
        <xdr:cNvPr id="32" name="Text Box 88"/>
        <xdr:cNvSpPr txBox="1">
          <a:spLocks noChangeArrowheads="1"/>
        </xdr:cNvSpPr>
      </xdr:nvSpPr>
      <xdr:spPr>
        <a:xfrm>
          <a:off x="15573375" y="9391650"/>
          <a:ext cx="0" cy="2667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38</xdr:row>
      <xdr:rowOff>190500</xdr:rowOff>
    </xdr:from>
    <xdr:to>
      <xdr:col>30</xdr:col>
      <xdr:colOff>0</xdr:colOff>
      <xdr:row>39</xdr:row>
      <xdr:rowOff>238125</xdr:rowOff>
    </xdr:to>
    <xdr:sp macro="[1]!Wisproject">
      <xdr:nvSpPr>
        <xdr:cNvPr id="33" name="Text Box 89"/>
        <xdr:cNvSpPr txBox="1">
          <a:spLocks noChangeArrowheads="1"/>
        </xdr:cNvSpPr>
      </xdr:nvSpPr>
      <xdr:spPr>
        <a:xfrm>
          <a:off x="15573375" y="96107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39</xdr:row>
      <xdr:rowOff>190500</xdr:rowOff>
    </xdr:from>
    <xdr:to>
      <xdr:col>30</xdr:col>
      <xdr:colOff>0</xdr:colOff>
      <xdr:row>40</xdr:row>
      <xdr:rowOff>238125</xdr:rowOff>
    </xdr:to>
    <xdr:sp macro="[1]!Wisproject">
      <xdr:nvSpPr>
        <xdr:cNvPr id="34" name="Text Box 90"/>
        <xdr:cNvSpPr txBox="1">
          <a:spLocks noChangeArrowheads="1"/>
        </xdr:cNvSpPr>
      </xdr:nvSpPr>
      <xdr:spPr>
        <a:xfrm>
          <a:off x="15573375" y="98583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40</xdr:row>
      <xdr:rowOff>190500</xdr:rowOff>
    </xdr:from>
    <xdr:to>
      <xdr:col>30</xdr:col>
      <xdr:colOff>0</xdr:colOff>
      <xdr:row>41</xdr:row>
      <xdr:rowOff>238125</xdr:rowOff>
    </xdr:to>
    <xdr:sp macro="[1]!Wisproject">
      <xdr:nvSpPr>
        <xdr:cNvPr id="35" name="Text Box 91"/>
        <xdr:cNvSpPr txBox="1">
          <a:spLocks noChangeArrowheads="1"/>
        </xdr:cNvSpPr>
      </xdr:nvSpPr>
      <xdr:spPr>
        <a:xfrm>
          <a:off x="15573375" y="101060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41</xdr:row>
      <xdr:rowOff>190500</xdr:rowOff>
    </xdr:from>
    <xdr:to>
      <xdr:col>30</xdr:col>
      <xdr:colOff>0</xdr:colOff>
      <xdr:row>42</xdr:row>
      <xdr:rowOff>238125</xdr:rowOff>
    </xdr:to>
    <xdr:sp macro="[1]!Wisproject">
      <xdr:nvSpPr>
        <xdr:cNvPr id="36" name="Text Box 92"/>
        <xdr:cNvSpPr txBox="1">
          <a:spLocks noChangeArrowheads="1"/>
        </xdr:cNvSpPr>
      </xdr:nvSpPr>
      <xdr:spPr>
        <a:xfrm>
          <a:off x="15573375" y="103536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42</xdr:row>
      <xdr:rowOff>190500</xdr:rowOff>
    </xdr:from>
    <xdr:to>
      <xdr:col>30</xdr:col>
      <xdr:colOff>0</xdr:colOff>
      <xdr:row>43</xdr:row>
      <xdr:rowOff>238125</xdr:rowOff>
    </xdr:to>
    <xdr:sp macro="[1]!Wisproject">
      <xdr:nvSpPr>
        <xdr:cNvPr id="37" name="Text Box 93"/>
        <xdr:cNvSpPr txBox="1">
          <a:spLocks noChangeArrowheads="1"/>
        </xdr:cNvSpPr>
      </xdr:nvSpPr>
      <xdr:spPr>
        <a:xfrm>
          <a:off x="15573375" y="106013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43</xdr:row>
      <xdr:rowOff>190500</xdr:rowOff>
    </xdr:from>
    <xdr:to>
      <xdr:col>30</xdr:col>
      <xdr:colOff>0</xdr:colOff>
      <xdr:row>44</xdr:row>
      <xdr:rowOff>238125</xdr:rowOff>
    </xdr:to>
    <xdr:sp macro="[1]!Wisproject">
      <xdr:nvSpPr>
        <xdr:cNvPr id="38" name="Text Box 94"/>
        <xdr:cNvSpPr txBox="1">
          <a:spLocks noChangeArrowheads="1"/>
        </xdr:cNvSpPr>
      </xdr:nvSpPr>
      <xdr:spPr>
        <a:xfrm>
          <a:off x="15573375" y="108489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44</xdr:row>
      <xdr:rowOff>190500</xdr:rowOff>
    </xdr:from>
    <xdr:to>
      <xdr:col>30</xdr:col>
      <xdr:colOff>0</xdr:colOff>
      <xdr:row>45</xdr:row>
      <xdr:rowOff>238125</xdr:rowOff>
    </xdr:to>
    <xdr:sp macro="[1]!Wisproject">
      <xdr:nvSpPr>
        <xdr:cNvPr id="39" name="Text Box 95"/>
        <xdr:cNvSpPr txBox="1">
          <a:spLocks noChangeArrowheads="1"/>
        </xdr:cNvSpPr>
      </xdr:nvSpPr>
      <xdr:spPr>
        <a:xfrm>
          <a:off x="15573375" y="110966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45</xdr:row>
      <xdr:rowOff>190500</xdr:rowOff>
    </xdr:from>
    <xdr:to>
      <xdr:col>30</xdr:col>
      <xdr:colOff>0</xdr:colOff>
      <xdr:row>46</xdr:row>
      <xdr:rowOff>238125</xdr:rowOff>
    </xdr:to>
    <xdr:sp macro="[1]!Wisproject">
      <xdr:nvSpPr>
        <xdr:cNvPr id="40" name="Text Box 96"/>
        <xdr:cNvSpPr txBox="1">
          <a:spLocks noChangeArrowheads="1"/>
        </xdr:cNvSpPr>
      </xdr:nvSpPr>
      <xdr:spPr>
        <a:xfrm>
          <a:off x="15573375" y="113442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46</xdr:row>
      <xdr:rowOff>190500</xdr:rowOff>
    </xdr:from>
    <xdr:to>
      <xdr:col>30</xdr:col>
      <xdr:colOff>0</xdr:colOff>
      <xdr:row>47</xdr:row>
      <xdr:rowOff>238125</xdr:rowOff>
    </xdr:to>
    <xdr:sp macro="[1]!Wisproject">
      <xdr:nvSpPr>
        <xdr:cNvPr id="41" name="Text Box 97"/>
        <xdr:cNvSpPr txBox="1">
          <a:spLocks noChangeArrowheads="1"/>
        </xdr:cNvSpPr>
      </xdr:nvSpPr>
      <xdr:spPr>
        <a:xfrm>
          <a:off x="15573375" y="115919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47</xdr:row>
      <xdr:rowOff>190500</xdr:rowOff>
    </xdr:from>
    <xdr:to>
      <xdr:col>30</xdr:col>
      <xdr:colOff>0</xdr:colOff>
      <xdr:row>48</xdr:row>
      <xdr:rowOff>238125</xdr:rowOff>
    </xdr:to>
    <xdr:sp macro="[1]!Wisproject">
      <xdr:nvSpPr>
        <xdr:cNvPr id="42" name="Text Box 98"/>
        <xdr:cNvSpPr txBox="1">
          <a:spLocks noChangeArrowheads="1"/>
        </xdr:cNvSpPr>
      </xdr:nvSpPr>
      <xdr:spPr>
        <a:xfrm>
          <a:off x="15573375" y="118395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48</xdr:row>
      <xdr:rowOff>190500</xdr:rowOff>
    </xdr:from>
    <xdr:to>
      <xdr:col>30</xdr:col>
      <xdr:colOff>0</xdr:colOff>
      <xdr:row>49</xdr:row>
      <xdr:rowOff>238125</xdr:rowOff>
    </xdr:to>
    <xdr:sp macro="[1]!Wisproject">
      <xdr:nvSpPr>
        <xdr:cNvPr id="43" name="Text Box 99"/>
        <xdr:cNvSpPr txBox="1">
          <a:spLocks noChangeArrowheads="1"/>
        </xdr:cNvSpPr>
      </xdr:nvSpPr>
      <xdr:spPr>
        <a:xfrm>
          <a:off x="15573375" y="120872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49</xdr:row>
      <xdr:rowOff>190500</xdr:rowOff>
    </xdr:from>
    <xdr:to>
      <xdr:col>30</xdr:col>
      <xdr:colOff>0</xdr:colOff>
      <xdr:row>50</xdr:row>
      <xdr:rowOff>238125</xdr:rowOff>
    </xdr:to>
    <xdr:sp macro="[1]!Wisproject">
      <xdr:nvSpPr>
        <xdr:cNvPr id="44" name="Text Box 100"/>
        <xdr:cNvSpPr txBox="1">
          <a:spLocks noChangeArrowheads="1"/>
        </xdr:cNvSpPr>
      </xdr:nvSpPr>
      <xdr:spPr>
        <a:xfrm>
          <a:off x="15573375" y="123348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50</xdr:row>
      <xdr:rowOff>190500</xdr:rowOff>
    </xdr:from>
    <xdr:to>
      <xdr:col>30</xdr:col>
      <xdr:colOff>0</xdr:colOff>
      <xdr:row>51</xdr:row>
      <xdr:rowOff>238125</xdr:rowOff>
    </xdr:to>
    <xdr:sp macro="[1]!Wisproject">
      <xdr:nvSpPr>
        <xdr:cNvPr id="45" name="Text Box 101"/>
        <xdr:cNvSpPr txBox="1">
          <a:spLocks noChangeArrowheads="1"/>
        </xdr:cNvSpPr>
      </xdr:nvSpPr>
      <xdr:spPr>
        <a:xfrm>
          <a:off x="15573375" y="125825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51</xdr:row>
      <xdr:rowOff>190500</xdr:rowOff>
    </xdr:from>
    <xdr:to>
      <xdr:col>30</xdr:col>
      <xdr:colOff>0</xdr:colOff>
      <xdr:row>52</xdr:row>
      <xdr:rowOff>238125</xdr:rowOff>
    </xdr:to>
    <xdr:sp macro="[1]!Wisproject">
      <xdr:nvSpPr>
        <xdr:cNvPr id="46" name="Text Box 102"/>
        <xdr:cNvSpPr txBox="1">
          <a:spLocks noChangeArrowheads="1"/>
        </xdr:cNvSpPr>
      </xdr:nvSpPr>
      <xdr:spPr>
        <a:xfrm>
          <a:off x="15573375" y="12830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52</xdr:row>
      <xdr:rowOff>190500</xdr:rowOff>
    </xdr:from>
    <xdr:to>
      <xdr:col>30</xdr:col>
      <xdr:colOff>0</xdr:colOff>
      <xdr:row>53</xdr:row>
      <xdr:rowOff>238125</xdr:rowOff>
    </xdr:to>
    <xdr:sp macro="[1]!Wisproject">
      <xdr:nvSpPr>
        <xdr:cNvPr id="47" name="Text Box 103"/>
        <xdr:cNvSpPr txBox="1">
          <a:spLocks noChangeArrowheads="1"/>
        </xdr:cNvSpPr>
      </xdr:nvSpPr>
      <xdr:spPr>
        <a:xfrm>
          <a:off x="15573375" y="13077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11</xdr:row>
      <xdr:rowOff>9525</xdr:rowOff>
    </xdr:from>
    <xdr:to>
      <xdr:col>4</xdr:col>
      <xdr:colOff>466725</xdr:colOff>
      <xdr:row>12</xdr:row>
      <xdr:rowOff>85725</xdr:rowOff>
    </xdr:to>
    <xdr:pic>
      <xdr:nvPicPr>
        <xdr:cNvPr id="1" name="Picture 3" descr="renoflowafdekkingbeton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73367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9525</xdr:rowOff>
    </xdr:from>
    <xdr:to>
      <xdr:col>2</xdr:col>
      <xdr:colOff>66675</xdr:colOff>
      <xdr:row>13</xdr:row>
      <xdr:rowOff>9525</xdr:rowOff>
    </xdr:to>
    <xdr:pic>
      <xdr:nvPicPr>
        <xdr:cNvPr id="2" name="Picture 4" descr="renoflowafdekkingtelesco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336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123825</xdr:rowOff>
    </xdr:from>
    <xdr:to>
      <xdr:col>2</xdr:col>
      <xdr:colOff>180975</xdr:colOff>
      <xdr:row>18</xdr:row>
      <xdr:rowOff>161925</xdr:rowOff>
    </xdr:to>
    <xdr:pic>
      <xdr:nvPicPr>
        <xdr:cNvPr id="3" name="Picture 5" descr="renoflowputtensta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62902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38100</xdr:rowOff>
    </xdr:from>
    <xdr:to>
      <xdr:col>4</xdr:col>
      <xdr:colOff>447675</xdr:colOff>
      <xdr:row>18</xdr:row>
      <xdr:rowOff>161925</xdr:rowOff>
    </xdr:to>
    <xdr:pic>
      <xdr:nvPicPr>
        <xdr:cNvPr id="4" name="Picture 6" descr="renoflow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54330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16</xdr:row>
      <xdr:rowOff>66675</xdr:rowOff>
    </xdr:from>
    <xdr:to>
      <xdr:col>30</xdr:col>
      <xdr:colOff>0</xdr:colOff>
      <xdr:row>17</xdr:row>
      <xdr:rowOff>114300</xdr:rowOff>
    </xdr:to>
    <xdr:sp macro="[1]!wisprijs">
      <xdr:nvSpPr>
        <xdr:cNvPr id="5" name="Text Box 8"/>
        <xdr:cNvSpPr txBox="1">
          <a:spLocks noChangeArrowheads="1"/>
        </xdr:cNvSpPr>
      </xdr:nvSpPr>
      <xdr:spPr>
        <a:xfrm>
          <a:off x="15563850" y="4067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PRIJS</a:t>
          </a:r>
        </a:p>
      </xdr:txBody>
    </xdr:sp>
    <xdr:clientData/>
  </xdr:twoCellAnchor>
  <xdr:twoCellAnchor>
    <xdr:from>
      <xdr:col>30</xdr:col>
      <xdr:colOff>0</xdr:colOff>
      <xdr:row>13</xdr:row>
      <xdr:rowOff>190500</xdr:rowOff>
    </xdr:from>
    <xdr:to>
      <xdr:col>30</xdr:col>
      <xdr:colOff>0</xdr:colOff>
      <xdr:row>14</xdr:row>
      <xdr:rowOff>228600</xdr:rowOff>
    </xdr:to>
    <xdr:sp macro="[1]!Wisproject">
      <xdr:nvSpPr>
        <xdr:cNvPr id="6" name="Text Box 9"/>
        <xdr:cNvSpPr txBox="1">
          <a:spLocks noChangeArrowheads="1"/>
        </xdr:cNvSpPr>
      </xdr:nvSpPr>
      <xdr:spPr>
        <a:xfrm>
          <a:off x="15563850" y="3400425"/>
          <a:ext cx="0" cy="3333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 editAs="oneCell">
    <xdr:from>
      <xdr:col>30</xdr:col>
      <xdr:colOff>66675</xdr:colOff>
      <xdr:row>0</xdr:row>
      <xdr:rowOff>38100</xdr:rowOff>
    </xdr:from>
    <xdr:to>
      <xdr:col>33</xdr:col>
      <xdr:colOff>409575</xdr:colOff>
      <xdr:row>1</xdr:row>
      <xdr:rowOff>180975</xdr:rowOff>
    </xdr:to>
    <xdr:pic>
      <xdr:nvPicPr>
        <xdr:cNvPr id="7" name="Picture 10" descr="Logo (rgb print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30525" y="38100"/>
          <a:ext cx="1657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85725</xdr:rowOff>
    </xdr:from>
    <xdr:to>
      <xdr:col>4</xdr:col>
      <xdr:colOff>381000</xdr:colOff>
      <xdr:row>50</xdr:row>
      <xdr:rowOff>219075</xdr:rowOff>
    </xdr:to>
    <xdr:pic>
      <xdr:nvPicPr>
        <xdr:cNvPr id="8" name="Picture 11" descr="gradenboog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001250"/>
          <a:ext cx="20574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76200</xdr:rowOff>
    </xdr:from>
    <xdr:to>
      <xdr:col>3</xdr:col>
      <xdr:colOff>219075</xdr:colOff>
      <xdr:row>53</xdr:row>
      <xdr:rowOff>180975</xdr:rowOff>
    </xdr:to>
    <xdr:pic>
      <xdr:nvPicPr>
        <xdr:cNvPr id="9" name="Picture 12" descr="Logo (rgb print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29635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14</xdr:row>
      <xdr:rowOff>180975</xdr:rowOff>
    </xdr:from>
    <xdr:to>
      <xdr:col>30</xdr:col>
      <xdr:colOff>0</xdr:colOff>
      <xdr:row>15</xdr:row>
      <xdr:rowOff>228600</xdr:rowOff>
    </xdr:to>
    <xdr:sp macro="[1]!Wisproject">
      <xdr:nvSpPr>
        <xdr:cNvPr id="10" name="Text Box 18"/>
        <xdr:cNvSpPr txBox="1">
          <a:spLocks noChangeArrowheads="1"/>
        </xdr:cNvSpPr>
      </xdr:nvSpPr>
      <xdr:spPr>
        <a:xfrm>
          <a:off x="15563850" y="3686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15</xdr:row>
      <xdr:rowOff>180975</xdr:rowOff>
    </xdr:from>
    <xdr:to>
      <xdr:col>30</xdr:col>
      <xdr:colOff>0</xdr:colOff>
      <xdr:row>16</xdr:row>
      <xdr:rowOff>228600</xdr:rowOff>
    </xdr:to>
    <xdr:sp macro="[1]!Wisproject">
      <xdr:nvSpPr>
        <xdr:cNvPr id="11" name="Text Box 19"/>
        <xdr:cNvSpPr txBox="1">
          <a:spLocks noChangeArrowheads="1"/>
        </xdr:cNvSpPr>
      </xdr:nvSpPr>
      <xdr:spPr>
        <a:xfrm>
          <a:off x="15563850" y="3933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16</xdr:row>
      <xdr:rowOff>180975</xdr:rowOff>
    </xdr:from>
    <xdr:to>
      <xdr:col>30</xdr:col>
      <xdr:colOff>0</xdr:colOff>
      <xdr:row>17</xdr:row>
      <xdr:rowOff>228600</xdr:rowOff>
    </xdr:to>
    <xdr:sp macro="[1]!Wisproject">
      <xdr:nvSpPr>
        <xdr:cNvPr id="12" name="Text Box 20"/>
        <xdr:cNvSpPr txBox="1">
          <a:spLocks noChangeArrowheads="1"/>
        </xdr:cNvSpPr>
      </xdr:nvSpPr>
      <xdr:spPr>
        <a:xfrm>
          <a:off x="15563850" y="41814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17</xdr:row>
      <xdr:rowOff>180975</xdr:rowOff>
    </xdr:from>
    <xdr:to>
      <xdr:col>30</xdr:col>
      <xdr:colOff>0</xdr:colOff>
      <xdr:row>18</xdr:row>
      <xdr:rowOff>238125</xdr:rowOff>
    </xdr:to>
    <xdr:sp macro="[1]!Wisproject">
      <xdr:nvSpPr>
        <xdr:cNvPr id="13" name="Text Box 21"/>
        <xdr:cNvSpPr txBox="1">
          <a:spLocks noChangeArrowheads="1"/>
        </xdr:cNvSpPr>
      </xdr:nvSpPr>
      <xdr:spPr>
        <a:xfrm>
          <a:off x="15563850" y="4429125"/>
          <a:ext cx="0" cy="3048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18</xdr:row>
      <xdr:rowOff>190500</xdr:rowOff>
    </xdr:from>
    <xdr:to>
      <xdr:col>30</xdr:col>
      <xdr:colOff>0</xdr:colOff>
      <xdr:row>19</xdr:row>
      <xdr:rowOff>238125</xdr:rowOff>
    </xdr:to>
    <xdr:sp macro="[1]!Wisproject">
      <xdr:nvSpPr>
        <xdr:cNvPr id="14" name="Text Box 22"/>
        <xdr:cNvSpPr txBox="1">
          <a:spLocks noChangeArrowheads="1"/>
        </xdr:cNvSpPr>
      </xdr:nvSpPr>
      <xdr:spPr>
        <a:xfrm>
          <a:off x="15563850" y="46863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19</xdr:row>
      <xdr:rowOff>190500</xdr:rowOff>
    </xdr:from>
    <xdr:to>
      <xdr:col>30</xdr:col>
      <xdr:colOff>0</xdr:colOff>
      <xdr:row>20</xdr:row>
      <xdr:rowOff>238125</xdr:rowOff>
    </xdr:to>
    <xdr:sp macro="[1]!Wisproject">
      <xdr:nvSpPr>
        <xdr:cNvPr id="15" name="Text Box 23"/>
        <xdr:cNvSpPr txBox="1">
          <a:spLocks noChangeArrowheads="1"/>
        </xdr:cNvSpPr>
      </xdr:nvSpPr>
      <xdr:spPr>
        <a:xfrm>
          <a:off x="15563850" y="49339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20</xdr:row>
      <xdr:rowOff>190500</xdr:rowOff>
    </xdr:from>
    <xdr:to>
      <xdr:col>30</xdr:col>
      <xdr:colOff>0</xdr:colOff>
      <xdr:row>21</xdr:row>
      <xdr:rowOff>238125</xdr:rowOff>
    </xdr:to>
    <xdr:sp macro="[1]!Wisproject">
      <xdr:nvSpPr>
        <xdr:cNvPr id="16" name="Text Box 24"/>
        <xdr:cNvSpPr txBox="1">
          <a:spLocks noChangeArrowheads="1"/>
        </xdr:cNvSpPr>
      </xdr:nvSpPr>
      <xdr:spPr>
        <a:xfrm>
          <a:off x="15563850" y="51816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21</xdr:row>
      <xdr:rowOff>190500</xdr:rowOff>
    </xdr:from>
    <xdr:to>
      <xdr:col>30</xdr:col>
      <xdr:colOff>0</xdr:colOff>
      <xdr:row>22</xdr:row>
      <xdr:rowOff>238125</xdr:rowOff>
    </xdr:to>
    <xdr:sp macro="[1]!Wisproject">
      <xdr:nvSpPr>
        <xdr:cNvPr id="17" name="Text Box 25"/>
        <xdr:cNvSpPr txBox="1">
          <a:spLocks noChangeArrowheads="1"/>
        </xdr:cNvSpPr>
      </xdr:nvSpPr>
      <xdr:spPr>
        <a:xfrm>
          <a:off x="15563850" y="54292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22</xdr:row>
      <xdr:rowOff>190500</xdr:rowOff>
    </xdr:from>
    <xdr:to>
      <xdr:col>30</xdr:col>
      <xdr:colOff>0</xdr:colOff>
      <xdr:row>23</xdr:row>
      <xdr:rowOff>238125</xdr:rowOff>
    </xdr:to>
    <xdr:sp macro="[1]!Wisproject">
      <xdr:nvSpPr>
        <xdr:cNvPr id="18" name="Text Box 26"/>
        <xdr:cNvSpPr txBox="1">
          <a:spLocks noChangeArrowheads="1"/>
        </xdr:cNvSpPr>
      </xdr:nvSpPr>
      <xdr:spPr>
        <a:xfrm>
          <a:off x="15563850" y="56769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23</xdr:row>
      <xdr:rowOff>190500</xdr:rowOff>
    </xdr:from>
    <xdr:to>
      <xdr:col>30</xdr:col>
      <xdr:colOff>0</xdr:colOff>
      <xdr:row>24</xdr:row>
      <xdr:rowOff>238125</xdr:rowOff>
    </xdr:to>
    <xdr:sp macro="[1]!Wisproject">
      <xdr:nvSpPr>
        <xdr:cNvPr id="19" name="Text Box 27"/>
        <xdr:cNvSpPr txBox="1">
          <a:spLocks noChangeArrowheads="1"/>
        </xdr:cNvSpPr>
      </xdr:nvSpPr>
      <xdr:spPr>
        <a:xfrm>
          <a:off x="15563850" y="59245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24</xdr:row>
      <xdr:rowOff>190500</xdr:rowOff>
    </xdr:from>
    <xdr:to>
      <xdr:col>30</xdr:col>
      <xdr:colOff>0</xdr:colOff>
      <xdr:row>25</xdr:row>
      <xdr:rowOff>238125</xdr:rowOff>
    </xdr:to>
    <xdr:sp macro="[1]!Wisproject">
      <xdr:nvSpPr>
        <xdr:cNvPr id="20" name="Text Box 28"/>
        <xdr:cNvSpPr txBox="1">
          <a:spLocks noChangeArrowheads="1"/>
        </xdr:cNvSpPr>
      </xdr:nvSpPr>
      <xdr:spPr>
        <a:xfrm>
          <a:off x="15563850" y="61722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25</xdr:row>
      <xdr:rowOff>190500</xdr:rowOff>
    </xdr:from>
    <xdr:to>
      <xdr:col>30</xdr:col>
      <xdr:colOff>0</xdr:colOff>
      <xdr:row>26</xdr:row>
      <xdr:rowOff>238125</xdr:rowOff>
    </xdr:to>
    <xdr:sp macro="[1]!Wisproject">
      <xdr:nvSpPr>
        <xdr:cNvPr id="21" name="Text Box 29"/>
        <xdr:cNvSpPr txBox="1">
          <a:spLocks noChangeArrowheads="1"/>
        </xdr:cNvSpPr>
      </xdr:nvSpPr>
      <xdr:spPr>
        <a:xfrm>
          <a:off x="15563850" y="64198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26</xdr:row>
      <xdr:rowOff>190500</xdr:rowOff>
    </xdr:from>
    <xdr:to>
      <xdr:col>30</xdr:col>
      <xdr:colOff>0</xdr:colOff>
      <xdr:row>27</xdr:row>
      <xdr:rowOff>238125</xdr:rowOff>
    </xdr:to>
    <xdr:sp macro="[1]!Wisproject">
      <xdr:nvSpPr>
        <xdr:cNvPr id="22" name="Text Box 30"/>
        <xdr:cNvSpPr txBox="1">
          <a:spLocks noChangeArrowheads="1"/>
        </xdr:cNvSpPr>
      </xdr:nvSpPr>
      <xdr:spPr>
        <a:xfrm>
          <a:off x="15563850" y="66675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27</xdr:row>
      <xdr:rowOff>190500</xdr:rowOff>
    </xdr:from>
    <xdr:to>
      <xdr:col>30</xdr:col>
      <xdr:colOff>0</xdr:colOff>
      <xdr:row>28</xdr:row>
      <xdr:rowOff>238125</xdr:rowOff>
    </xdr:to>
    <xdr:sp macro="[1]!Wisproject">
      <xdr:nvSpPr>
        <xdr:cNvPr id="23" name="Text Box 31"/>
        <xdr:cNvSpPr txBox="1">
          <a:spLocks noChangeArrowheads="1"/>
        </xdr:cNvSpPr>
      </xdr:nvSpPr>
      <xdr:spPr>
        <a:xfrm>
          <a:off x="15563850" y="69151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28</xdr:row>
      <xdr:rowOff>190500</xdr:rowOff>
    </xdr:from>
    <xdr:to>
      <xdr:col>30</xdr:col>
      <xdr:colOff>0</xdr:colOff>
      <xdr:row>29</xdr:row>
      <xdr:rowOff>238125</xdr:rowOff>
    </xdr:to>
    <xdr:sp macro="[1]!Wisproject">
      <xdr:nvSpPr>
        <xdr:cNvPr id="24" name="Text Box 32"/>
        <xdr:cNvSpPr txBox="1">
          <a:spLocks noChangeArrowheads="1"/>
        </xdr:cNvSpPr>
      </xdr:nvSpPr>
      <xdr:spPr>
        <a:xfrm>
          <a:off x="15563850" y="71628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29</xdr:row>
      <xdr:rowOff>190500</xdr:rowOff>
    </xdr:from>
    <xdr:to>
      <xdr:col>30</xdr:col>
      <xdr:colOff>0</xdr:colOff>
      <xdr:row>30</xdr:row>
      <xdr:rowOff>238125</xdr:rowOff>
    </xdr:to>
    <xdr:sp macro="[1]!Wisproject">
      <xdr:nvSpPr>
        <xdr:cNvPr id="25" name="Text Box 33"/>
        <xdr:cNvSpPr txBox="1">
          <a:spLocks noChangeArrowheads="1"/>
        </xdr:cNvSpPr>
      </xdr:nvSpPr>
      <xdr:spPr>
        <a:xfrm>
          <a:off x="15563850" y="74104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30</xdr:row>
      <xdr:rowOff>190500</xdr:rowOff>
    </xdr:from>
    <xdr:to>
      <xdr:col>30</xdr:col>
      <xdr:colOff>0</xdr:colOff>
      <xdr:row>31</xdr:row>
      <xdr:rowOff>238125</xdr:rowOff>
    </xdr:to>
    <xdr:sp macro="[1]!Wisproject">
      <xdr:nvSpPr>
        <xdr:cNvPr id="26" name="Text Box 34"/>
        <xdr:cNvSpPr txBox="1">
          <a:spLocks noChangeArrowheads="1"/>
        </xdr:cNvSpPr>
      </xdr:nvSpPr>
      <xdr:spPr>
        <a:xfrm>
          <a:off x="15563850" y="76581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31</xdr:row>
      <xdr:rowOff>190500</xdr:rowOff>
    </xdr:from>
    <xdr:to>
      <xdr:col>30</xdr:col>
      <xdr:colOff>0</xdr:colOff>
      <xdr:row>32</xdr:row>
      <xdr:rowOff>238125</xdr:rowOff>
    </xdr:to>
    <xdr:sp macro="[1]!Wisproject">
      <xdr:nvSpPr>
        <xdr:cNvPr id="27" name="Text Box 35"/>
        <xdr:cNvSpPr txBox="1">
          <a:spLocks noChangeArrowheads="1"/>
        </xdr:cNvSpPr>
      </xdr:nvSpPr>
      <xdr:spPr>
        <a:xfrm>
          <a:off x="15563850" y="79057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32</xdr:row>
      <xdr:rowOff>190500</xdr:rowOff>
    </xdr:from>
    <xdr:to>
      <xdr:col>30</xdr:col>
      <xdr:colOff>0</xdr:colOff>
      <xdr:row>33</xdr:row>
      <xdr:rowOff>238125</xdr:rowOff>
    </xdr:to>
    <xdr:sp macro="[1]!Wisproject">
      <xdr:nvSpPr>
        <xdr:cNvPr id="28" name="Text Box 36"/>
        <xdr:cNvSpPr txBox="1">
          <a:spLocks noChangeArrowheads="1"/>
        </xdr:cNvSpPr>
      </xdr:nvSpPr>
      <xdr:spPr>
        <a:xfrm>
          <a:off x="15563850" y="81534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33</xdr:row>
      <xdr:rowOff>190500</xdr:rowOff>
    </xdr:from>
    <xdr:to>
      <xdr:col>30</xdr:col>
      <xdr:colOff>0</xdr:colOff>
      <xdr:row>34</xdr:row>
      <xdr:rowOff>238125</xdr:rowOff>
    </xdr:to>
    <xdr:sp macro="[1]!Wisproject">
      <xdr:nvSpPr>
        <xdr:cNvPr id="29" name="Text Box 37"/>
        <xdr:cNvSpPr txBox="1">
          <a:spLocks noChangeArrowheads="1"/>
        </xdr:cNvSpPr>
      </xdr:nvSpPr>
      <xdr:spPr>
        <a:xfrm>
          <a:off x="15563850" y="84010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34</xdr:row>
      <xdr:rowOff>190500</xdr:rowOff>
    </xdr:from>
    <xdr:to>
      <xdr:col>30</xdr:col>
      <xdr:colOff>0</xdr:colOff>
      <xdr:row>35</xdr:row>
      <xdr:rowOff>238125</xdr:rowOff>
    </xdr:to>
    <xdr:sp macro="[1]!Wisproject">
      <xdr:nvSpPr>
        <xdr:cNvPr id="30" name="Text Box 38"/>
        <xdr:cNvSpPr txBox="1">
          <a:spLocks noChangeArrowheads="1"/>
        </xdr:cNvSpPr>
      </xdr:nvSpPr>
      <xdr:spPr>
        <a:xfrm>
          <a:off x="15563850" y="86487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30</xdr:col>
      <xdr:colOff>0</xdr:colOff>
      <xdr:row>36</xdr:row>
      <xdr:rowOff>238125</xdr:rowOff>
    </xdr:to>
    <xdr:sp macro="[1]!Wisproject">
      <xdr:nvSpPr>
        <xdr:cNvPr id="31" name="Text Box 39"/>
        <xdr:cNvSpPr txBox="1">
          <a:spLocks noChangeArrowheads="1"/>
        </xdr:cNvSpPr>
      </xdr:nvSpPr>
      <xdr:spPr>
        <a:xfrm>
          <a:off x="15563850" y="88963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36</xdr:row>
      <xdr:rowOff>190500</xdr:rowOff>
    </xdr:from>
    <xdr:to>
      <xdr:col>30</xdr:col>
      <xdr:colOff>0</xdr:colOff>
      <xdr:row>37</xdr:row>
      <xdr:rowOff>219075</xdr:rowOff>
    </xdr:to>
    <xdr:sp macro="[1]!Wisproject">
      <xdr:nvSpPr>
        <xdr:cNvPr id="32" name="Text Box 40"/>
        <xdr:cNvSpPr txBox="1">
          <a:spLocks noChangeArrowheads="1"/>
        </xdr:cNvSpPr>
      </xdr:nvSpPr>
      <xdr:spPr>
        <a:xfrm>
          <a:off x="15563850" y="9144000"/>
          <a:ext cx="0" cy="27622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37</xdr:row>
      <xdr:rowOff>190500</xdr:rowOff>
    </xdr:from>
    <xdr:to>
      <xdr:col>30</xdr:col>
      <xdr:colOff>0</xdr:colOff>
      <xdr:row>38</xdr:row>
      <xdr:rowOff>238125</xdr:rowOff>
    </xdr:to>
    <xdr:sp macro="[1]!Wisproject">
      <xdr:nvSpPr>
        <xdr:cNvPr id="33" name="Text Box 41"/>
        <xdr:cNvSpPr txBox="1">
          <a:spLocks noChangeArrowheads="1"/>
        </xdr:cNvSpPr>
      </xdr:nvSpPr>
      <xdr:spPr>
        <a:xfrm>
          <a:off x="15563850" y="9391650"/>
          <a:ext cx="0" cy="2667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38</xdr:row>
      <xdr:rowOff>190500</xdr:rowOff>
    </xdr:from>
    <xdr:to>
      <xdr:col>30</xdr:col>
      <xdr:colOff>0</xdr:colOff>
      <xdr:row>39</xdr:row>
      <xdr:rowOff>238125</xdr:rowOff>
    </xdr:to>
    <xdr:sp macro="[1]!Wisproject">
      <xdr:nvSpPr>
        <xdr:cNvPr id="34" name="Text Box 42"/>
        <xdr:cNvSpPr txBox="1">
          <a:spLocks noChangeArrowheads="1"/>
        </xdr:cNvSpPr>
      </xdr:nvSpPr>
      <xdr:spPr>
        <a:xfrm>
          <a:off x="15563850" y="96107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39</xdr:row>
      <xdr:rowOff>190500</xdr:rowOff>
    </xdr:from>
    <xdr:to>
      <xdr:col>30</xdr:col>
      <xdr:colOff>0</xdr:colOff>
      <xdr:row>40</xdr:row>
      <xdr:rowOff>238125</xdr:rowOff>
    </xdr:to>
    <xdr:sp macro="[1]!Wisproject">
      <xdr:nvSpPr>
        <xdr:cNvPr id="35" name="Text Box 43"/>
        <xdr:cNvSpPr txBox="1">
          <a:spLocks noChangeArrowheads="1"/>
        </xdr:cNvSpPr>
      </xdr:nvSpPr>
      <xdr:spPr>
        <a:xfrm>
          <a:off x="15563850" y="98583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40</xdr:row>
      <xdr:rowOff>190500</xdr:rowOff>
    </xdr:from>
    <xdr:to>
      <xdr:col>30</xdr:col>
      <xdr:colOff>0</xdr:colOff>
      <xdr:row>41</xdr:row>
      <xdr:rowOff>238125</xdr:rowOff>
    </xdr:to>
    <xdr:sp macro="[1]!Wisproject">
      <xdr:nvSpPr>
        <xdr:cNvPr id="36" name="Text Box 44"/>
        <xdr:cNvSpPr txBox="1">
          <a:spLocks noChangeArrowheads="1"/>
        </xdr:cNvSpPr>
      </xdr:nvSpPr>
      <xdr:spPr>
        <a:xfrm>
          <a:off x="15563850" y="101060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41</xdr:row>
      <xdr:rowOff>190500</xdr:rowOff>
    </xdr:from>
    <xdr:to>
      <xdr:col>30</xdr:col>
      <xdr:colOff>0</xdr:colOff>
      <xdr:row>42</xdr:row>
      <xdr:rowOff>238125</xdr:rowOff>
    </xdr:to>
    <xdr:sp macro="[1]!Wisproject">
      <xdr:nvSpPr>
        <xdr:cNvPr id="37" name="Text Box 45"/>
        <xdr:cNvSpPr txBox="1">
          <a:spLocks noChangeArrowheads="1"/>
        </xdr:cNvSpPr>
      </xdr:nvSpPr>
      <xdr:spPr>
        <a:xfrm>
          <a:off x="15563850" y="103536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42</xdr:row>
      <xdr:rowOff>190500</xdr:rowOff>
    </xdr:from>
    <xdr:to>
      <xdr:col>30</xdr:col>
      <xdr:colOff>0</xdr:colOff>
      <xdr:row>43</xdr:row>
      <xdr:rowOff>238125</xdr:rowOff>
    </xdr:to>
    <xdr:sp macro="[1]!Wisproject">
      <xdr:nvSpPr>
        <xdr:cNvPr id="38" name="Text Box 46"/>
        <xdr:cNvSpPr txBox="1">
          <a:spLocks noChangeArrowheads="1"/>
        </xdr:cNvSpPr>
      </xdr:nvSpPr>
      <xdr:spPr>
        <a:xfrm>
          <a:off x="15563850" y="106013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43</xdr:row>
      <xdr:rowOff>190500</xdr:rowOff>
    </xdr:from>
    <xdr:to>
      <xdr:col>30</xdr:col>
      <xdr:colOff>0</xdr:colOff>
      <xdr:row>44</xdr:row>
      <xdr:rowOff>238125</xdr:rowOff>
    </xdr:to>
    <xdr:sp macro="[1]!Wisproject">
      <xdr:nvSpPr>
        <xdr:cNvPr id="39" name="Text Box 47"/>
        <xdr:cNvSpPr txBox="1">
          <a:spLocks noChangeArrowheads="1"/>
        </xdr:cNvSpPr>
      </xdr:nvSpPr>
      <xdr:spPr>
        <a:xfrm>
          <a:off x="15563850" y="108489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44</xdr:row>
      <xdr:rowOff>190500</xdr:rowOff>
    </xdr:from>
    <xdr:to>
      <xdr:col>30</xdr:col>
      <xdr:colOff>0</xdr:colOff>
      <xdr:row>45</xdr:row>
      <xdr:rowOff>238125</xdr:rowOff>
    </xdr:to>
    <xdr:sp macro="[1]!Wisproject">
      <xdr:nvSpPr>
        <xdr:cNvPr id="40" name="Text Box 48"/>
        <xdr:cNvSpPr txBox="1">
          <a:spLocks noChangeArrowheads="1"/>
        </xdr:cNvSpPr>
      </xdr:nvSpPr>
      <xdr:spPr>
        <a:xfrm>
          <a:off x="15563850" y="110966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45</xdr:row>
      <xdr:rowOff>190500</xdr:rowOff>
    </xdr:from>
    <xdr:to>
      <xdr:col>30</xdr:col>
      <xdr:colOff>0</xdr:colOff>
      <xdr:row>46</xdr:row>
      <xdr:rowOff>238125</xdr:rowOff>
    </xdr:to>
    <xdr:sp macro="[1]!Wisproject">
      <xdr:nvSpPr>
        <xdr:cNvPr id="41" name="Text Box 49"/>
        <xdr:cNvSpPr txBox="1">
          <a:spLocks noChangeArrowheads="1"/>
        </xdr:cNvSpPr>
      </xdr:nvSpPr>
      <xdr:spPr>
        <a:xfrm>
          <a:off x="15563850" y="113442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46</xdr:row>
      <xdr:rowOff>190500</xdr:rowOff>
    </xdr:from>
    <xdr:to>
      <xdr:col>30</xdr:col>
      <xdr:colOff>0</xdr:colOff>
      <xdr:row>47</xdr:row>
      <xdr:rowOff>238125</xdr:rowOff>
    </xdr:to>
    <xdr:sp macro="[1]!Wisproject">
      <xdr:nvSpPr>
        <xdr:cNvPr id="42" name="Text Box 50"/>
        <xdr:cNvSpPr txBox="1">
          <a:spLocks noChangeArrowheads="1"/>
        </xdr:cNvSpPr>
      </xdr:nvSpPr>
      <xdr:spPr>
        <a:xfrm>
          <a:off x="15563850" y="115919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47</xdr:row>
      <xdr:rowOff>190500</xdr:rowOff>
    </xdr:from>
    <xdr:to>
      <xdr:col>30</xdr:col>
      <xdr:colOff>0</xdr:colOff>
      <xdr:row>48</xdr:row>
      <xdr:rowOff>238125</xdr:rowOff>
    </xdr:to>
    <xdr:sp macro="[1]!Wisproject">
      <xdr:nvSpPr>
        <xdr:cNvPr id="43" name="Text Box 51"/>
        <xdr:cNvSpPr txBox="1">
          <a:spLocks noChangeArrowheads="1"/>
        </xdr:cNvSpPr>
      </xdr:nvSpPr>
      <xdr:spPr>
        <a:xfrm>
          <a:off x="15563850" y="118395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48</xdr:row>
      <xdr:rowOff>190500</xdr:rowOff>
    </xdr:from>
    <xdr:to>
      <xdr:col>30</xdr:col>
      <xdr:colOff>0</xdr:colOff>
      <xdr:row>49</xdr:row>
      <xdr:rowOff>238125</xdr:rowOff>
    </xdr:to>
    <xdr:sp macro="[1]!Wisproject">
      <xdr:nvSpPr>
        <xdr:cNvPr id="44" name="Text Box 52"/>
        <xdr:cNvSpPr txBox="1">
          <a:spLocks noChangeArrowheads="1"/>
        </xdr:cNvSpPr>
      </xdr:nvSpPr>
      <xdr:spPr>
        <a:xfrm>
          <a:off x="15563850" y="120872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49</xdr:row>
      <xdr:rowOff>190500</xdr:rowOff>
    </xdr:from>
    <xdr:to>
      <xdr:col>30</xdr:col>
      <xdr:colOff>0</xdr:colOff>
      <xdr:row>50</xdr:row>
      <xdr:rowOff>238125</xdr:rowOff>
    </xdr:to>
    <xdr:sp macro="[1]!Wisproject">
      <xdr:nvSpPr>
        <xdr:cNvPr id="45" name="Text Box 53"/>
        <xdr:cNvSpPr txBox="1">
          <a:spLocks noChangeArrowheads="1"/>
        </xdr:cNvSpPr>
      </xdr:nvSpPr>
      <xdr:spPr>
        <a:xfrm>
          <a:off x="15563850" y="123348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50</xdr:row>
      <xdr:rowOff>190500</xdr:rowOff>
    </xdr:from>
    <xdr:to>
      <xdr:col>30</xdr:col>
      <xdr:colOff>0</xdr:colOff>
      <xdr:row>51</xdr:row>
      <xdr:rowOff>238125</xdr:rowOff>
    </xdr:to>
    <xdr:sp macro="[1]!Wisproject">
      <xdr:nvSpPr>
        <xdr:cNvPr id="46" name="Text Box 54"/>
        <xdr:cNvSpPr txBox="1">
          <a:spLocks noChangeArrowheads="1"/>
        </xdr:cNvSpPr>
      </xdr:nvSpPr>
      <xdr:spPr>
        <a:xfrm>
          <a:off x="15563850" y="125825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51</xdr:row>
      <xdr:rowOff>190500</xdr:rowOff>
    </xdr:from>
    <xdr:to>
      <xdr:col>30</xdr:col>
      <xdr:colOff>0</xdr:colOff>
      <xdr:row>52</xdr:row>
      <xdr:rowOff>238125</xdr:rowOff>
    </xdr:to>
    <xdr:sp macro="[1]!Wisproject">
      <xdr:nvSpPr>
        <xdr:cNvPr id="47" name="Text Box 55"/>
        <xdr:cNvSpPr txBox="1">
          <a:spLocks noChangeArrowheads="1"/>
        </xdr:cNvSpPr>
      </xdr:nvSpPr>
      <xdr:spPr>
        <a:xfrm>
          <a:off x="15563850" y="12830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52</xdr:row>
      <xdr:rowOff>190500</xdr:rowOff>
    </xdr:from>
    <xdr:to>
      <xdr:col>30</xdr:col>
      <xdr:colOff>0</xdr:colOff>
      <xdr:row>53</xdr:row>
      <xdr:rowOff>238125</xdr:rowOff>
    </xdr:to>
    <xdr:sp macro="[1]!Wisproject">
      <xdr:nvSpPr>
        <xdr:cNvPr id="48" name="Text Box 56"/>
        <xdr:cNvSpPr txBox="1">
          <a:spLocks noChangeArrowheads="1"/>
        </xdr:cNvSpPr>
      </xdr:nvSpPr>
      <xdr:spPr>
        <a:xfrm>
          <a:off x="15563850" y="13077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11</xdr:row>
      <xdr:rowOff>9525</xdr:rowOff>
    </xdr:from>
    <xdr:to>
      <xdr:col>4</xdr:col>
      <xdr:colOff>466725</xdr:colOff>
      <xdr:row>12</xdr:row>
      <xdr:rowOff>85725</xdr:rowOff>
    </xdr:to>
    <xdr:pic>
      <xdr:nvPicPr>
        <xdr:cNvPr id="1" name="Picture 3" descr="renoflowafdekkingbeton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733675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</xdr:row>
      <xdr:rowOff>9525</xdr:rowOff>
    </xdr:from>
    <xdr:to>
      <xdr:col>2</xdr:col>
      <xdr:colOff>66675</xdr:colOff>
      <xdr:row>13</xdr:row>
      <xdr:rowOff>9525</xdr:rowOff>
    </xdr:to>
    <xdr:pic>
      <xdr:nvPicPr>
        <xdr:cNvPr id="2" name="Picture 4" descr="renoflowafdekkingtelescoo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336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123825</xdr:rowOff>
    </xdr:from>
    <xdr:to>
      <xdr:col>2</xdr:col>
      <xdr:colOff>180975</xdr:colOff>
      <xdr:row>18</xdr:row>
      <xdr:rowOff>161925</xdr:rowOff>
    </xdr:to>
    <xdr:pic>
      <xdr:nvPicPr>
        <xdr:cNvPr id="3" name="Picture 5" descr="renoflowputtenstaa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629025"/>
          <a:ext cx="1009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38100</xdr:rowOff>
    </xdr:from>
    <xdr:to>
      <xdr:col>4</xdr:col>
      <xdr:colOff>447675</xdr:colOff>
      <xdr:row>18</xdr:row>
      <xdr:rowOff>161925</xdr:rowOff>
    </xdr:to>
    <xdr:pic>
      <xdr:nvPicPr>
        <xdr:cNvPr id="4" name="Picture 6" descr="renoflow8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354330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16</xdr:row>
      <xdr:rowOff>66675</xdr:rowOff>
    </xdr:from>
    <xdr:to>
      <xdr:col>30</xdr:col>
      <xdr:colOff>0</xdr:colOff>
      <xdr:row>17</xdr:row>
      <xdr:rowOff>114300</xdr:rowOff>
    </xdr:to>
    <xdr:sp macro="[1]!wisprijs">
      <xdr:nvSpPr>
        <xdr:cNvPr id="5" name="Text Box 8"/>
        <xdr:cNvSpPr txBox="1">
          <a:spLocks noChangeArrowheads="1"/>
        </xdr:cNvSpPr>
      </xdr:nvSpPr>
      <xdr:spPr>
        <a:xfrm>
          <a:off x="15544800" y="4067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PRIJS</a:t>
          </a:r>
        </a:p>
      </xdr:txBody>
    </xdr:sp>
    <xdr:clientData/>
  </xdr:twoCellAnchor>
  <xdr:twoCellAnchor>
    <xdr:from>
      <xdr:col>30</xdr:col>
      <xdr:colOff>0</xdr:colOff>
      <xdr:row>13</xdr:row>
      <xdr:rowOff>190500</xdr:rowOff>
    </xdr:from>
    <xdr:to>
      <xdr:col>30</xdr:col>
      <xdr:colOff>0</xdr:colOff>
      <xdr:row>14</xdr:row>
      <xdr:rowOff>228600</xdr:rowOff>
    </xdr:to>
    <xdr:sp macro="[1]!Wisproject">
      <xdr:nvSpPr>
        <xdr:cNvPr id="6" name="Text Box 9"/>
        <xdr:cNvSpPr txBox="1">
          <a:spLocks noChangeArrowheads="1"/>
        </xdr:cNvSpPr>
      </xdr:nvSpPr>
      <xdr:spPr>
        <a:xfrm>
          <a:off x="15544800" y="3400425"/>
          <a:ext cx="0" cy="3333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 editAs="oneCell">
    <xdr:from>
      <xdr:col>30</xdr:col>
      <xdr:colOff>66675</xdr:colOff>
      <xdr:row>0</xdr:row>
      <xdr:rowOff>38100</xdr:rowOff>
    </xdr:from>
    <xdr:to>
      <xdr:col>33</xdr:col>
      <xdr:colOff>409575</xdr:colOff>
      <xdr:row>1</xdr:row>
      <xdr:rowOff>180975</xdr:rowOff>
    </xdr:to>
    <xdr:pic>
      <xdr:nvPicPr>
        <xdr:cNvPr id="7" name="Picture 10" descr="Logo (rgb print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11475" y="38100"/>
          <a:ext cx="1657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85725</xdr:rowOff>
    </xdr:from>
    <xdr:to>
      <xdr:col>4</xdr:col>
      <xdr:colOff>381000</xdr:colOff>
      <xdr:row>50</xdr:row>
      <xdr:rowOff>219075</xdr:rowOff>
    </xdr:to>
    <xdr:pic>
      <xdr:nvPicPr>
        <xdr:cNvPr id="8" name="Picture 11" descr="gradenboog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001250"/>
          <a:ext cx="20574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52</xdr:row>
      <xdr:rowOff>76200</xdr:rowOff>
    </xdr:from>
    <xdr:to>
      <xdr:col>3</xdr:col>
      <xdr:colOff>219075</xdr:colOff>
      <xdr:row>53</xdr:row>
      <xdr:rowOff>180975</xdr:rowOff>
    </xdr:to>
    <xdr:pic>
      <xdr:nvPicPr>
        <xdr:cNvPr id="9" name="Picture 12" descr="Logo (rgb print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29635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14</xdr:row>
      <xdr:rowOff>180975</xdr:rowOff>
    </xdr:from>
    <xdr:to>
      <xdr:col>30</xdr:col>
      <xdr:colOff>0</xdr:colOff>
      <xdr:row>15</xdr:row>
      <xdr:rowOff>228600</xdr:rowOff>
    </xdr:to>
    <xdr:sp macro="[1]!Wisproject">
      <xdr:nvSpPr>
        <xdr:cNvPr id="10" name="Text Box 18"/>
        <xdr:cNvSpPr txBox="1">
          <a:spLocks noChangeArrowheads="1"/>
        </xdr:cNvSpPr>
      </xdr:nvSpPr>
      <xdr:spPr>
        <a:xfrm>
          <a:off x="15544800" y="3686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15</xdr:row>
      <xdr:rowOff>180975</xdr:rowOff>
    </xdr:from>
    <xdr:to>
      <xdr:col>30</xdr:col>
      <xdr:colOff>0</xdr:colOff>
      <xdr:row>16</xdr:row>
      <xdr:rowOff>228600</xdr:rowOff>
    </xdr:to>
    <xdr:sp macro="[1]!Wisproject">
      <xdr:nvSpPr>
        <xdr:cNvPr id="11" name="Text Box 19"/>
        <xdr:cNvSpPr txBox="1">
          <a:spLocks noChangeArrowheads="1"/>
        </xdr:cNvSpPr>
      </xdr:nvSpPr>
      <xdr:spPr>
        <a:xfrm>
          <a:off x="15544800" y="3933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16</xdr:row>
      <xdr:rowOff>180975</xdr:rowOff>
    </xdr:from>
    <xdr:to>
      <xdr:col>30</xdr:col>
      <xdr:colOff>0</xdr:colOff>
      <xdr:row>17</xdr:row>
      <xdr:rowOff>228600</xdr:rowOff>
    </xdr:to>
    <xdr:sp macro="[1]!Wisproject">
      <xdr:nvSpPr>
        <xdr:cNvPr id="12" name="Text Box 20"/>
        <xdr:cNvSpPr txBox="1">
          <a:spLocks noChangeArrowheads="1"/>
        </xdr:cNvSpPr>
      </xdr:nvSpPr>
      <xdr:spPr>
        <a:xfrm>
          <a:off x="15544800" y="41814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17</xdr:row>
      <xdr:rowOff>180975</xdr:rowOff>
    </xdr:from>
    <xdr:to>
      <xdr:col>30</xdr:col>
      <xdr:colOff>0</xdr:colOff>
      <xdr:row>18</xdr:row>
      <xdr:rowOff>238125</xdr:rowOff>
    </xdr:to>
    <xdr:sp macro="[1]!Wisproject">
      <xdr:nvSpPr>
        <xdr:cNvPr id="13" name="Text Box 21"/>
        <xdr:cNvSpPr txBox="1">
          <a:spLocks noChangeArrowheads="1"/>
        </xdr:cNvSpPr>
      </xdr:nvSpPr>
      <xdr:spPr>
        <a:xfrm>
          <a:off x="15544800" y="4429125"/>
          <a:ext cx="0" cy="3048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18</xdr:row>
      <xdr:rowOff>190500</xdr:rowOff>
    </xdr:from>
    <xdr:to>
      <xdr:col>30</xdr:col>
      <xdr:colOff>0</xdr:colOff>
      <xdr:row>19</xdr:row>
      <xdr:rowOff>238125</xdr:rowOff>
    </xdr:to>
    <xdr:sp macro="[1]!Wisproject">
      <xdr:nvSpPr>
        <xdr:cNvPr id="14" name="Text Box 22"/>
        <xdr:cNvSpPr txBox="1">
          <a:spLocks noChangeArrowheads="1"/>
        </xdr:cNvSpPr>
      </xdr:nvSpPr>
      <xdr:spPr>
        <a:xfrm>
          <a:off x="15544800" y="46863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19</xdr:row>
      <xdr:rowOff>190500</xdr:rowOff>
    </xdr:from>
    <xdr:to>
      <xdr:col>30</xdr:col>
      <xdr:colOff>0</xdr:colOff>
      <xdr:row>20</xdr:row>
      <xdr:rowOff>238125</xdr:rowOff>
    </xdr:to>
    <xdr:sp macro="[1]!Wisproject">
      <xdr:nvSpPr>
        <xdr:cNvPr id="15" name="Text Box 23"/>
        <xdr:cNvSpPr txBox="1">
          <a:spLocks noChangeArrowheads="1"/>
        </xdr:cNvSpPr>
      </xdr:nvSpPr>
      <xdr:spPr>
        <a:xfrm>
          <a:off x="15544800" y="49339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20</xdr:row>
      <xdr:rowOff>190500</xdr:rowOff>
    </xdr:from>
    <xdr:to>
      <xdr:col>30</xdr:col>
      <xdr:colOff>0</xdr:colOff>
      <xdr:row>21</xdr:row>
      <xdr:rowOff>238125</xdr:rowOff>
    </xdr:to>
    <xdr:sp macro="[1]!Wisproject">
      <xdr:nvSpPr>
        <xdr:cNvPr id="16" name="Text Box 24"/>
        <xdr:cNvSpPr txBox="1">
          <a:spLocks noChangeArrowheads="1"/>
        </xdr:cNvSpPr>
      </xdr:nvSpPr>
      <xdr:spPr>
        <a:xfrm>
          <a:off x="15544800" y="51816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21</xdr:row>
      <xdr:rowOff>190500</xdr:rowOff>
    </xdr:from>
    <xdr:to>
      <xdr:col>30</xdr:col>
      <xdr:colOff>0</xdr:colOff>
      <xdr:row>22</xdr:row>
      <xdr:rowOff>238125</xdr:rowOff>
    </xdr:to>
    <xdr:sp macro="[1]!Wisproject">
      <xdr:nvSpPr>
        <xdr:cNvPr id="17" name="Text Box 25"/>
        <xdr:cNvSpPr txBox="1">
          <a:spLocks noChangeArrowheads="1"/>
        </xdr:cNvSpPr>
      </xdr:nvSpPr>
      <xdr:spPr>
        <a:xfrm>
          <a:off x="15544800" y="54292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22</xdr:row>
      <xdr:rowOff>190500</xdr:rowOff>
    </xdr:from>
    <xdr:to>
      <xdr:col>30</xdr:col>
      <xdr:colOff>0</xdr:colOff>
      <xdr:row>23</xdr:row>
      <xdr:rowOff>238125</xdr:rowOff>
    </xdr:to>
    <xdr:sp macro="[1]!Wisproject">
      <xdr:nvSpPr>
        <xdr:cNvPr id="18" name="Text Box 26"/>
        <xdr:cNvSpPr txBox="1">
          <a:spLocks noChangeArrowheads="1"/>
        </xdr:cNvSpPr>
      </xdr:nvSpPr>
      <xdr:spPr>
        <a:xfrm>
          <a:off x="15544800" y="56769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23</xdr:row>
      <xdr:rowOff>190500</xdr:rowOff>
    </xdr:from>
    <xdr:to>
      <xdr:col>30</xdr:col>
      <xdr:colOff>0</xdr:colOff>
      <xdr:row>24</xdr:row>
      <xdr:rowOff>238125</xdr:rowOff>
    </xdr:to>
    <xdr:sp macro="[1]!Wisproject">
      <xdr:nvSpPr>
        <xdr:cNvPr id="19" name="Text Box 27"/>
        <xdr:cNvSpPr txBox="1">
          <a:spLocks noChangeArrowheads="1"/>
        </xdr:cNvSpPr>
      </xdr:nvSpPr>
      <xdr:spPr>
        <a:xfrm>
          <a:off x="15544800" y="59245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24</xdr:row>
      <xdr:rowOff>190500</xdr:rowOff>
    </xdr:from>
    <xdr:to>
      <xdr:col>30</xdr:col>
      <xdr:colOff>0</xdr:colOff>
      <xdr:row>25</xdr:row>
      <xdr:rowOff>238125</xdr:rowOff>
    </xdr:to>
    <xdr:sp macro="[1]!Wisproject">
      <xdr:nvSpPr>
        <xdr:cNvPr id="20" name="Text Box 28"/>
        <xdr:cNvSpPr txBox="1">
          <a:spLocks noChangeArrowheads="1"/>
        </xdr:cNvSpPr>
      </xdr:nvSpPr>
      <xdr:spPr>
        <a:xfrm>
          <a:off x="15544800" y="61722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25</xdr:row>
      <xdr:rowOff>190500</xdr:rowOff>
    </xdr:from>
    <xdr:to>
      <xdr:col>30</xdr:col>
      <xdr:colOff>0</xdr:colOff>
      <xdr:row>26</xdr:row>
      <xdr:rowOff>238125</xdr:rowOff>
    </xdr:to>
    <xdr:sp macro="[1]!Wisproject">
      <xdr:nvSpPr>
        <xdr:cNvPr id="21" name="Text Box 29"/>
        <xdr:cNvSpPr txBox="1">
          <a:spLocks noChangeArrowheads="1"/>
        </xdr:cNvSpPr>
      </xdr:nvSpPr>
      <xdr:spPr>
        <a:xfrm>
          <a:off x="15544800" y="64198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26</xdr:row>
      <xdr:rowOff>190500</xdr:rowOff>
    </xdr:from>
    <xdr:to>
      <xdr:col>30</xdr:col>
      <xdr:colOff>0</xdr:colOff>
      <xdr:row>27</xdr:row>
      <xdr:rowOff>238125</xdr:rowOff>
    </xdr:to>
    <xdr:sp macro="[1]!Wisproject">
      <xdr:nvSpPr>
        <xdr:cNvPr id="22" name="Text Box 30"/>
        <xdr:cNvSpPr txBox="1">
          <a:spLocks noChangeArrowheads="1"/>
        </xdr:cNvSpPr>
      </xdr:nvSpPr>
      <xdr:spPr>
        <a:xfrm>
          <a:off x="15544800" y="66675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27</xdr:row>
      <xdr:rowOff>190500</xdr:rowOff>
    </xdr:from>
    <xdr:to>
      <xdr:col>30</xdr:col>
      <xdr:colOff>0</xdr:colOff>
      <xdr:row>28</xdr:row>
      <xdr:rowOff>238125</xdr:rowOff>
    </xdr:to>
    <xdr:sp macro="[1]!Wisproject">
      <xdr:nvSpPr>
        <xdr:cNvPr id="23" name="Text Box 31"/>
        <xdr:cNvSpPr txBox="1">
          <a:spLocks noChangeArrowheads="1"/>
        </xdr:cNvSpPr>
      </xdr:nvSpPr>
      <xdr:spPr>
        <a:xfrm>
          <a:off x="15544800" y="69151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28</xdr:row>
      <xdr:rowOff>190500</xdr:rowOff>
    </xdr:from>
    <xdr:to>
      <xdr:col>30</xdr:col>
      <xdr:colOff>0</xdr:colOff>
      <xdr:row>29</xdr:row>
      <xdr:rowOff>238125</xdr:rowOff>
    </xdr:to>
    <xdr:sp macro="[1]!Wisproject">
      <xdr:nvSpPr>
        <xdr:cNvPr id="24" name="Text Box 32"/>
        <xdr:cNvSpPr txBox="1">
          <a:spLocks noChangeArrowheads="1"/>
        </xdr:cNvSpPr>
      </xdr:nvSpPr>
      <xdr:spPr>
        <a:xfrm>
          <a:off x="15544800" y="71628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29</xdr:row>
      <xdr:rowOff>190500</xdr:rowOff>
    </xdr:from>
    <xdr:to>
      <xdr:col>30</xdr:col>
      <xdr:colOff>0</xdr:colOff>
      <xdr:row>30</xdr:row>
      <xdr:rowOff>238125</xdr:rowOff>
    </xdr:to>
    <xdr:sp macro="[1]!Wisproject">
      <xdr:nvSpPr>
        <xdr:cNvPr id="25" name="Text Box 33"/>
        <xdr:cNvSpPr txBox="1">
          <a:spLocks noChangeArrowheads="1"/>
        </xdr:cNvSpPr>
      </xdr:nvSpPr>
      <xdr:spPr>
        <a:xfrm>
          <a:off x="15544800" y="74104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30</xdr:row>
      <xdr:rowOff>190500</xdr:rowOff>
    </xdr:from>
    <xdr:to>
      <xdr:col>30</xdr:col>
      <xdr:colOff>0</xdr:colOff>
      <xdr:row>31</xdr:row>
      <xdr:rowOff>238125</xdr:rowOff>
    </xdr:to>
    <xdr:sp macro="[1]!Wisproject">
      <xdr:nvSpPr>
        <xdr:cNvPr id="26" name="Text Box 34"/>
        <xdr:cNvSpPr txBox="1">
          <a:spLocks noChangeArrowheads="1"/>
        </xdr:cNvSpPr>
      </xdr:nvSpPr>
      <xdr:spPr>
        <a:xfrm>
          <a:off x="15544800" y="76581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31</xdr:row>
      <xdr:rowOff>190500</xdr:rowOff>
    </xdr:from>
    <xdr:to>
      <xdr:col>30</xdr:col>
      <xdr:colOff>0</xdr:colOff>
      <xdr:row>32</xdr:row>
      <xdr:rowOff>238125</xdr:rowOff>
    </xdr:to>
    <xdr:sp macro="[1]!Wisproject">
      <xdr:nvSpPr>
        <xdr:cNvPr id="27" name="Text Box 35"/>
        <xdr:cNvSpPr txBox="1">
          <a:spLocks noChangeArrowheads="1"/>
        </xdr:cNvSpPr>
      </xdr:nvSpPr>
      <xdr:spPr>
        <a:xfrm>
          <a:off x="15544800" y="79057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32</xdr:row>
      <xdr:rowOff>190500</xdr:rowOff>
    </xdr:from>
    <xdr:to>
      <xdr:col>30</xdr:col>
      <xdr:colOff>0</xdr:colOff>
      <xdr:row>33</xdr:row>
      <xdr:rowOff>238125</xdr:rowOff>
    </xdr:to>
    <xdr:sp macro="[1]!Wisproject">
      <xdr:nvSpPr>
        <xdr:cNvPr id="28" name="Text Box 36"/>
        <xdr:cNvSpPr txBox="1">
          <a:spLocks noChangeArrowheads="1"/>
        </xdr:cNvSpPr>
      </xdr:nvSpPr>
      <xdr:spPr>
        <a:xfrm>
          <a:off x="15544800" y="81534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33</xdr:row>
      <xdr:rowOff>190500</xdr:rowOff>
    </xdr:from>
    <xdr:to>
      <xdr:col>30</xdr:col>
      <xdr:colOff>0</xdr:colOff>
      <xdr:row>34</xdr:row>
      <xdr:rowOff>238125</xdr:rowOff>
    </xdr:to>
    <xdr:sp macro="[1]!Wisproject">
      <xdr:nvSpPr>
        <xdr:cNvPr id="29" name="Text Box 37"/>
        <xdr:cNvSpPr txBox="1">
          <a:spLocks noChangeArrowheads="1"/>
        </xdr:cNvSpPr>
      </xdr:nvSpPr>
      <xdr:spPr>
        <a:xfrm>
          <a:off x="15544800" y="84010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34</xdr:row>
      <xdr:rowOff>190500</xdr:rowOff>
    </xdr:from>
    <xdr:to>
      <xdr:col>30</xdr:col>
      <xdr:colOff>0</xdr:colOff>
      <xdr:row>35</xdr:row>
      <xdr:rowOff>238125</xdr:rowOff>
    </xdr:to>
    <xdr:sp macro="[1]!Wisproject">
      <xdr:nvSpPr>
        <xdr:cNvPr id="30" name="Text Box 38"/>
        <xdr:cNvSpPr txBox="1">
          <a:spLocks noChangeArrowheads="1"/>
        </xdr:cNvSpPr>
      </xdr:nvSpPr>
      <xdr:spPr>
        <a:xfrm>
          <a:off x="15544800" y="864870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30</xdr:col>
      <xdr:colOff>0</xdr:colOff>
      <xdr:row>36</xdr:row>
      <xdr:rowOff>238125</xdr:rowOff>
    </xdr:to>
    <xdr:sp macro="[1]!Wisproject">
      <xdr:nvSpPr>
        <xdr:cNvPr id="31" name="Text Box 39"/>
        <xdr:cNvSpPr txBox="1">
          <a:spLocks noChangeArrowheads="1"/>
        </xdr:cNvSpPr>
      </xdr:nvSpPr>
      <xdr:spPr>
        <a:xfrm>
          <a:off x="15544800" y="8896350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36</xdr:row>
      <xdr:rowOff>190500</xdr:rowOff>
    </xdr:from>
    <xdr:to>
      <xdr:col>30</xdr:col>
      <xdr:colOff>0</xdr:colOff>
      <xdr:row>37</xdr:row>
      <xdr:rowOff>219075</xdr:rowOff>
    </xdr:to>
    <xdr:sp macro="[1]!Wisproject">
      <xdr:nvSpPr>
        <xdr:cNvPr id="32" name="Text Box 40"/>
        <xdr:cNvSpPr txBox="1">
          <a:spLocks noChangeArrowheads="1"/>
        </xdr:cNvSpPr>
      </xdr:nvSpPr>
      <xdr:spPr>
        <a:xfrm>
          <a:off x="15544800" y="9144000"/>
          <a:ext cx="0" cy="27622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37</xdr:row>
      <xdr:rowOff>190500</xdr:rowOff>
    </xdr:from>
    <xdr:to>
      <xdr:col>30</xdr:col>
      <xdr:colOff>0</xdr:colOff>
      <xdr:row>38</xdr:row>
      <xdr:rowOff>238125</xdr:rowOff>
    </xdr:to>
    <xdr:sp macro="[1]!Wisproject">
      <xdr:nvSpPr>
        <xdr:cNvPr id="33" name="Text Box 41"/>
        <xdr:cNvSpPr txBox="1">
          <a:spLocks noChangeArrowheads="1"/>
        </xdr:cNvSpPr>
      </xdr:nvSpPr>
      <xdr:spPr>
        <a:xfrm>
          <a:off x="15544800" y="9391650"/>
          <a:ext cx="0" cy="266700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38</xdr:row>
      <xdr:rowOff>190500</xdr:rowOff>
    </xdr:from>
    <xdr:to>
      <xdr:col>30</xdr:col>
      <xdr:colOff>0</xdr:colOff>
      <xdr:row>39</xdr:row>
      <xdr:rowOff>238125</xdr:rowOff>
    </xdr:to>
    <xdr:sp macro="[1]!Wisproject">
      <xdr:nvSpPr>
        <xdr:cNvPr id="34" name="Text Box 42"/>
        <xdr:cNvSpPr txBox="1">
          <a:spLocks noChangeArrowheads="1"/>
        </xdr:cNvSpPr>
      </xdr:nvSpPr>
      <xdr:spPr>
        <a:xfrm>
          <a:off x="15544800" y="96107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39</xdr:row>
      <xdr:rowOff>190500</xdr:rowOff>
    </xdr:from>
    <xdr:to>
      <xdr:col>30</xdr:col>
      <xdr:colOff>0</xdr:colOff>
      <xdr:row>40</xdr:row>
      <xdr:rowOff>238125</xdr:rowOff>
    </xdr:to>
    <xdr:sp macro="[1]!Wisproject">
      <xdr:nvSpPr>
        <xdr:cNvPr id="35" name="Text Box 43"/>
        <xdr:cNvSpPr txBox="1">
          <a:spLocks noChangeArrowheads="1"/>
        </xdr:cNvSpPr>
      </xdr:nvSpPr>
      <xdr:spPr>
        <a:xfrm>
          <a:off x="15544800" y="98583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40</xdr:row>
      <xdr:rowOff>190500</xdr:rowOff>
    </xdr:from>
    <xdr:to>
      <xdr:col>30</xdr:col>
      <xdr:colOff>0</xdr:colOff>
      <xdr:row>41</xdr:row>
      <xdr:rowOff>238125</xdr:rowOff>
    </xdr:to>
    <xdr:sp macro="[1]!Wisproject">
      <xdr:nvSpPr>
        <xdr:cNvPr id="36" name="Text Box 44"/>
        <xdr:cNvSpPr txBox="1">
          <a:spLocks noChangeArrowheads="1"/>
        </xdr:cNvSpPr>
      </xdr:nvSpPr>
      <xdr:spPr>
        <a:xfrm>
          <a:off x="15544800" y="101060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41</xdr:row>
      <xdr:rowOff>190500</xdr:rowOff>
    </xdr:from>
    <xdr:to>
      <xdr:col>30</xdr:col>
      <xdr:colOff>0</xdr:colOff>
      <xdr:row>42</xdr:row>
      <xdr:rowOff>238125</xdr:rowOff>
    </xdr:to>
    <xdr:sp macro="[1]!Wisproject">
      <xdr:nvSpPr>
        <xdr:cNvPr id="37" name="Text Box 45"/>
        <xdr:cNvSpPr txBox="1">
          <a:spLocks noChangeArrowheads="1"/>
        </xdr:cNvSpPr>
      </xdr:nvSpPr>
      <xdr:spPr>
        <a:xfrm>
          <a:off x="15544800" y="103536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42</xdr:row>
      <xdr:rowOff>190500</xdr:rowOff>
    </xdr:from>
    <xdr:to>
      <xdr:col>30</xdr:col>
      <xdr:colOff>0</xdr:colOff>
      <xdr:row>43</xdr:row>
      <xdr:rowOff>238125</xdr:rowOff>
    </xdr:to>
    <xdr:sp macro="[1]!Wisproject">
      <xdr:nvSpPr>
        <xdr:cNvPr id="38" name="Text Box 46"/>
        <xdr:cNvSpPr txBox="1">
          <a:spLocks noChangeArrowheads="1"/>
        </xdr:cNvSpPr>
      </xdr:nvSpPr>
      <xdr:spPr>
        <a:xfrm>
          <a:off x="15544800" y="106013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43</xdr:row>
      <xdr:rowOff>190500</xdr:rowOff>
    </xdr:from>
    <xdr:to>
      <xdr:col>30</xdr:col>
      <xdr:colOff>0</xdr:colOff>
      <xdr:row>44</xdr:row>
      <xdr:rowOff>238125</xdr:rowOff>
    </xdr:to>
    <xdr:sp macro="[1]!Wisproject">
      <xdr:nvSpPr>
        <xdr:cNvPr id="39" name="Text Box 47"/>
        <xdr:cNvSpPr txBox="1">
          <a:spLocks noChangeArrowheads="1"/>
        </xdr:cNvSpPr>
      </xdr:nvSpPr>
      <xdr:spPr>
        <a:xfrm>
          <a:off x="15544800" y="108489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44</xdr:row>
      <xdr:rowOff>190500</xdr:rowOff>
    </xdr:from>
    <xdr:to>
      <xdr:col>30</xdr:col>
      <xdr:colOff>0</xdr:colOff>
      <xdr:row>45</xdr:row>
      <xdr:rowOff>238125</xdr:rowOff>
    </xdr:to>
    <xdr:sp macro="[1]!Wisproject">
      <xdr:nvSpPr>
        <xdr:cNvPr id="40" name="Text Box 48"/>
        <xdr:cNvSpPr txBox="1">
          <a:spLocks noChangeArrowheads="1"/>
        </xdr:cNvSpPr>
      </xdr:nvSpPr>
      <xdr:spPr>
        <a:xfrm>
          <a:off x="15544800" y="110966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45</xdr:row>
      <xdr:rowOff>190500</xdr:rowOff>
    </xdr:from>
    <xdr:to>
      <xdr:col>30</xdr:col>
      <xdr:colOff>0</xdr:colOff>
      <xdr:row>46</xdr:row>
      <xdr:rowOff>238125</xdr:rowOff>
    </xdr:to>
    <xdr:sp macro="[1]!Wisproject">
      <xdr:nvSpPr>
        <xdr:cNvPr id="41" name="Text Box 49"/>
        <xdr:cNvSpPr txBox="1">
          <a:spLocks noChangeArrowheads="1"/>
        </xdr:cNvSpPr>
      </xdr:nvSpPr>
      <xdr:spPr>
        <a:xfrm>
          <a:off x="15544800" y="113442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46</xdr:row>
      <xdr:rowOff>190500</xdr:rowOff>
    </xdr:from>
    <xdr:to>
      <xdr:col>30</xdr:col>
      <xdr:colOff>0</xdr:colOff>
      <xdr:row>47</xdr:row>
      <xdr:rowOff>238125</xdr:rowOff>
    </xdr:to>
    <xdr:sp macro="[1]!Wisproject">
      <xdr:nvSpPr>
        <xdr:cNvPr id="42" name="Text Box 50"/>
        <xdr:cNvSpPr txBox="1">
          <a:spLocks noChangeArrowheads="1"/>
        </xdr:cNvSpPr>
      </xdr:nvSpPr>
      <xdr:spPr>
        <a:xfrm>
          <a:off x="15544800" y="115919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47</xdr:row>
      <xdr:rowOff>190500</xdr:rowOff>
    </xdr:from>
    <xdr:to>
      <xdr:col>30</xdr:col>
      <xdr:colOff>0</xdr:colOff>
      <xdr:row>48</xdr:row>
      <xdr:rowOff>238125</xdr:rowOff>
    </xdr:to>
    <xdr:sp macro="[1]!Wisproject">
      <xdr:nvSpPr>
        <xdr:cNvPr id="43" name="Text Box 51"/>
        <xdr:cNvSpPr txBox="1">
          <a:spLocks noChangeArrowheads="1"/>
        </xdr:cNvSpPr>
      </xdr:nvSpPr>
      <xdr:spPr>
        <a:xfrm>
          <a:off x="15544800" y="118395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48</xdr:row>
      <xdr:rowOff>190500</xdr:rowOff>
    </xdr:from>
    <xdr:to>
      <xdr:col>30</xdr:col>
      <xdr:colOff>0</xdr:colOff>
      <xdr:row>49</xdr:row>
      <xdr:rowOff>238125</xdr:rowOff>
    </xdr:to>
    <xdr:sp macro="[1]!Wisproject">
      <xdr:nvSpPr>
        <xdr:cNvPr id="44" name="Text Box 52"/>
        <xdr:cNvSpPr txBox="1">
          <a:spLocks noChangeArrowheads="1"/>
        </xdr:cNvSpPr>
      </xdr:nvSpPr>
      <xdr:spPr>
        <a:xfrm>
          <a:off x="15544800" y="120872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49</xdr:row>
      <xdr:rowOff>190500</xdr:rowOff>
    </xdr:from>
    <xdr:to>
      <xdr:col>30</xdr:col>
      <xdr:colOff>0</xdr:colOff>
      <xdr:row>50</xdr:row>
      <xdr:rowOff>238125</xdr:rowOff>
    </xdr:to>
    <xdr:sp macro="[1]!Wisproject">
      <xdr:nvSpPr>
        <xdr:cNvPr id="45" name="Text Box 53"/>
        <xdr:cNvSpPr txBox="1">
          <a:spLocks noChangeArrowheads="1"/>
        </xdr:cNvSpPr>
      </xdr:nvSpPr>
      <xdr:spPr>
        <a:xfrm>
          <a:off x="15544800" y="123348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50</xdr:row>
      <xdr:rowOff>190500</xdr:rowOff>
    </xdr:from>
    <xdr:to>
      <xdr:col>30</xdr:col>
      <xdr:colOff>0</xdr:colOff>
      <xdr:row>51</xdr:row>
      <xdr:rowOff>238125</xdr:rowOff>
    </xdr:to>
    <xdr:sp macro="[1]!Wisproject">
      <xdr:nvSpPr>
        <xdr:cNvPr id="46" name="Text Box 54"/>
        <xdr:cNvSpPr txBox="1">
          <a:spLocks noChangeArrowheads="1"/>
        </xdr:cNvSpPr>
      </xdr:nvSpPr>
      <xdr:spPr>
        <a:xfrm>
          <a:off x="15544800" y="125825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51</xdr:row>
      <xdr:rowOff>190500</xdr:rowOff>
    </xdr:from>
    <xdr:to>
      <xdr:col>30</xdr:col>
      <xdr:colOff>0</xdr:colOff>
      <xdr:row>52</xdr:row>
      <xdr:rowOff>238125</xdr:rowOff>
    </xdr:to>
    <xdr:sp macro="[1]!Wisproject">
      <xdr:nvSpPr>
        <xdr:cNvPr id="47" name="Text Box 55"/>
        <xdr:cNvSpPr txBox="1">
          <a:spLocks noChangeArrowheads="1"/>
        </xdr:cNvSpPr>
      </xdr:nvSpPr>
      <xdr:spPr>
        <a:xfrm>
          <a:off x="15544800" y="1283017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  <xdr:twoCellAnchor>
    <xdr:from>
      <xdr:col>30</xdr:col>
      <xdr:colOff>0</xdr:colOff>
      <xdr:row>52</xdr:row>
      <xdr:rowOff>190500</xdr:rowOff>
    </xdr:from>
    <xdr:to>
      <xdr:col>30</xdr:col>
      <xdr:colOff>0</xdr:colOff>
      <xdr:row>53</xdr:row>
      <xdr:rowOff>238125</xdr:rowOff>
    </xdr:to>
    <xdr:sp macro="[1]!Wisproject">
      <xdr:nvSpPr>
        <xdr:cNvPr id="48" name="Text Box 56"/>
        <xdr:cNvSpPr txBox="1">
          <a:spLocks noChangeArrowheads="1"/>
        </xdr:cNvSpPr>
      </xdr:nvSpPr>
      <xdr:spPr>
        <a:xfrm>
          <a:off x="15544800" y="13077825"/>
          <a:ext cx="0" cy="295275"/>
        </a:xfrm>
        <a:prstGeom prst="rect">
          <a:avLst/>
        </a:prstGeom>
        <a:solidFill>
          <a:srgbClr val="CCCCFF">
            <a:alpha val="68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WIS PROJECT INFO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ipelife.nl/Documents%20and%20Settings\nlergk01\Local%20Settings\Temporary%20Internet%20Files\OLK22\rekenprogramma%20renoflow%20NOOIT%20Versturen%2002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enblad"/>
      <sheetName val="renoflow 630 prijslijst 1"/>
      <sheetName val="Renoflow putstaat"/>
      <sheetName val="prijslijst"/>
      <sheetName val="Renoflow putstaat 5 aansluiting"/>
      <sheetName val="kostpriis renoflow 630  "/>
      <sheetName val="Blad1"/>
      <sheetName val="kostprijs renoflow 800"/>
      <sheetName val="renoflow 800 prijslijst"/>
      <sheetName val="base 630"/>
      <sheetName val="base 800"/>
      <sheetName val="base 1000"/>
      <sheetName val="riser 800"/>
      <sheetName val="riser 1000"/>
      <sheetName val="kostprijs renoflow 1000"/>
      <sheetName val="onderdelen renoflow"/>
      <sheetName val="arbeid en kosten "/>
    </sheetNames>
    <definedNames>
      <definedName name="wisprijs"/>
      <definedName name="Wisproj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5">
    <tabColor indexed="12"/>
  </sheetPr>
  <dimension ref="A1:AH56"/>
  <sheetViews>
    <sheetView tabSelected="1" view="pageBreakPreview" zoomScale="70" zoomScaleNormal="70" zoomScaleSheetLayoutView="70" zoomScalePageLayoutView="0" workbookViewId="0" topLeftCell="A1">
      <pane xSplit="6" ySplit="14" topLeftCell="G30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K5" sqref="K5"/>
    </sheetView>
  </sheetViews>
  <sheetFormatPr defaultColWidth="6.28125" defaultRowHeight="19.5" customHeight="1"/>
  <cols>
    <col min="1" max="4" width="6.28125" style="0" customWidth="1"/>
    <col min="5" max="5" width="9.7109375" style="0" customWidth="1"/>
    <col min="6" max="6" width="9.421875" style="0" customWidth="1"/>
    <col min="7" max="9" width="7.28125" style="0" customWidth="1"/>
    <col min="10" max="10" width="8.00390625" style="0" customWidth="1"/>
    <col min="11" max="11" width="8.140625" style="0" customWidth="1"/>
    <col min="12" max="12" width="10.140625" style="0" customWidth="1"/>
    <col min="13" max="13" width="8.8515625" style="0" customWidth="1"/>
    <col min="14" max="14" width="11.7109375" style="0" customWidth="1"/>
    <col min="15" max="15" width="6.7109375" style="0" customWidth="1"/>
    <col min="16" max="16" width="7.8515625" style="0" customWidth="1"/>
    <col min="17" max="17" width="7.28125" style="0" customWidth="1"/>
    <col min="18" max="18" width="8.00390625" style="0" customWidth="1"/>
    <col min="19" max="19" width="8.28125" style="0" customWidth="1"/>
    <col min="20" max="20" width="6.7109375" style="0" customWidth="1"/>
    <col min="21" max="21" width="8.421875" style="0" customWidth="1"/>
    <col min="22" max="22" width="8.57421875" style="0" customWidth="1"/>
    <col min="23" max="23" width="6.8515625" style="0" customWidth="1"/>
    <col min="24" max="24" width="6.7109375" style="0" customWidth="1"/>
    <col min="25" max="25" width="7.421875" style="0" customWidth="1"/>
    <col min="26" max="26" width="8.28125" style="0" customWidth="1"/>
    <col min="27" max="27" width="6.7109375" style="0" customWidth="1"/>
    <col min="28" max="28" width="6.28125" style="0" customWidth="1"/>
    <col min="29" max="29" width="8.00390625" style="0" customWidth="1"/>
    <col min="30" max="30" width="8.421875" style="0" customWidth="1"/>
    <col min="31" max="31" width="6.28125" style="0" customWidth="1"/>
    <col min="32" max="32" width="6.00390625" style="0" customWidth="1"/>
    <col min="33" max="33" width="7.421875" style="0" customWidth="1"/>
    <col min="34" max="34" width="8.00390625" style="0" bestFit="1" customWidth="1"/>
  </cols>
  <sheetData>
    <row r="1" spans="1:34" ht="19.5" customHeight="1">
      <c r="A1" s="133" t="s">
        <v>65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94"/>
      <c r="N1" s="94"/>
      <c r="O1" s="9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19.5" customHeight="1" thickBot="1">
      <c r="A2" s="135"/>
      <c r="B2" s="136"/>
      <c r="C2" s="136"/>
      <c r="D2" s="136"/>
      <c r="E2" s="136"/>
      <c r="F2" s="137"/>
      <c r="G2" s="137"/>
      <c r="H2" s="137"/>
      <c r="I2" s="137"/>
      <c r="J2" s="137"/>
      <c r="K2" s="137"/>
      <c r="L2" s="137"/>
      <c r="M2" s="95" t="s">
        <v>68</v>
      </c>
      <c r="N2" s="95" t="s">
        <v>68</v>
      </c>
      <c r="O2" s="95" t="s">
        <v>69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5"/>
    </row>
    <row r="3" spans="1:34" ht="19.5" customHeight="1">
      <c r="A3" s="62" t="s">
        <v>0</v>
      </c>
      <c r="B3" s="63"/>
      <c r="C3" s="63"/>
      <c r="D3" s="63"/>
      <c r="E3" s="64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93"/>
      <c r="U3" s="96"/>
      <c r="V3" s="63"/>
      <c r="W3" s="63" t="s">
        <v>31</v>
      </c>
      <c r="X3" s="142"/>
      <c r="Y3" s="142"/>
      <c r="Z3" s="63"/>
      <c r="AA3" s="63"/>
      <c r="AB3" s="63"/>
      <c r="AC3" s="107" t="s">
        <v>30</v>
      </c>
      <c r="AD3" s="143">
        <f ca="1">TODAY()</f>
        <v>41568</v>
      </c>
      <c r="AE3" s="143"/>
      <c r="AF3" s="51"/>
      <c r="AG3" s="106" t="s">
        <v>27</v>
      </c>
      <c r="AH3" s="34" t="s">
        <v>72</v>
      </c>
    </row>
    <row r="4" spans="1:34" ht="19.5" customHeight="1" thickBot="1">
      <c r="A4" s="60"/>
      <c r="B4" s="61"/>
      <c r="C4" s="61"/>
      <c r="D4" s="61"/>
      <c r="E4" s="65"/>
      <c r="F4" s="85"/>
      <c r="G4" s="86"/>
      <c r="H4" s="86"/>
      <c r="I4" s="86"/>
      <c r="J4" s="86"/>
      <c r="K4" s="86"/>
      <c r="L4" s="86"/>
      <c r="M4" s="86"/>
      <c r="N4" s="86"/>
      <c r="O4" s="81"/>
      <c r="P4" s="81"/>
      <c r="Q4" s="61"/>
      <c r="R4" s="2"/>
      <c r="S4" s="11" t="s">
        <v>53</v>
      </c>
      <c r="T4" s="3"/>
      <c r="U4" s="97"/>
      <c r="V4" s="54"/>
      <c r="W4" s="98" t="s">
        <v>18</v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</row>
    <row r="5" spans="1:34" ht="19.5" customHeight="1">
      <c r="A5" s="60" t="s">
        <v>9</v>
      </c>
      <c r="B5" s="61"/>
      <c r="C5" s="61"/>
      <c r="D5" s="61"/>
      <c r="E5" s="65"/>
      <c r="F5" s="8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9"/>
      <c r="U5" s="99"/>
      <c r="V5" s="100"/>
      <c r="W5" s="61"/>
      <c r="X5" s="61"/>
      <c r="Y5" s="61"/>
      <c r="Z5" s="100"/>
      <c r="AA5" s="61"/>
      <c r="AB5" s="61"/>
      <c r="AC5" s="61"/>
      <c r="AD5" s="54"/>
      <c r="AE5" s="102"/>
      <c r="AF5" s="102"/>
      <c r="AG5" s="102"/>
      <c r="AH5" s="104"/>
    </row>
    <row r="6" spans="1:34" ht="19.5" customHeight="1">
      <c r="A6" s="66"/>
      <c r="B6" s="61"/>
      <c r="C6" s="61"/>
      <c r="D6" s="61"/>
      <c r="E6" s="65"/>
      <c r="F6" s="85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61"/>
      <c r="S6" s="61"/>
      <c r="T6" s="90"/>
      <c r="U6" s="61"/>
      <c r="V6" s="61"/>
      <c r="W6" s="101" t="s">
        <v>26</v>
      </c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9"/>
    </row>
    <row r="7" spans="1:34" ht="19.5" customHeight="1">
      <c r="A7" s="66" t="s">
        <v>10</v>
      </c>
      <c r="B7" s="61"/>
      <c r="C7" s="61"/>
      <c r="D7" s="61"/>
      <c r="E7" s="65"/>
      <c r="F7" s="87" t="s">
        <v>15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91"/>
      <c r="S7" s="91"/>
      <c r="T7" s="92"/>
      <c r="U7" s="61"/>
      <c r="V7" s="61"/>
      <c r="W7" s="98" t="s">
        <v>33</v>
      </c>
      <c r="X7" s="144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4" ht="19.5" customHeight="1">
      <c r="A8" s="67" t="s">
        <v>11</v>
      </c>
      <c r="B8" s="61"/>
      <c r="C8" s="61"/>
      <c r="D8" s="61"/>
      <c r="E8" s="65"/>
      <c r="F8" s="4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61"/>
      <c r="V8" s="61"/>
      <c r="W8" s="98" t="s">
        <v>35</v>
      </c>
      <c r="X8" s="144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ht="19.5" customHeight="1">
      <c r="A9" s="68" t="s">
        <v>12</v>
      </c>
      <c r="B9" s="61"/>
      <c r="C9" s="61"/>
      <c r="D9" s="69">
        <v>2</v>
      </c>
      <c r="E9" s="65"/>
      <c r="F9" s="4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  <c r="U9" s="61"/>
      <c r="V9" s="61"/>
      <c r="W9" s="98" t="s">
        <v>34</v>
      </c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9"/>
    </row>
    <row r="10" spans="1:34" ht="19.5" customHeight="1">
      <c r="A10" s="60"/>
      <c r="B10" s="61"/>
      <c r="C10" s="61"/>
      <c r="D10" s="61"/>
      <c r="E10" s="65"/>
      <c r="F10" s="4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61"/>
      <c r="V10" s="61"/>
      <c r="W10" s="98" t="s">
        <v>32</v>
      </c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2"/>
    </row>
    <row r="11" spans="1:34" ht="19.5" customHeight="1">
      <c r="A11" s="60"/>
      <c r="B11" s="61"/>
      <c r="C11" s="61"/>
      <c r="D11" s="61"/>
      <c r="E11" s="61"/>
      <c r="F11" s="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  <c r="U11" s="61"/>
      <c r="V11" s="61"/>
      <c r="W11" s="98" t="s">
        <v>16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</row>
    <row r="12" spans="1:34" ht="18.75" customHeight="1">
      <c r="A12" s="60"/>
      <c r="B12" s="61"/>
      <c r="C12" s="61"/>
      <c r="D12" s="61"/>
      <c r="E12" s="61"/>
      <c r="F12" s="4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2"/>
      <c r="V12" s="102"/>
      <c r="W12" s="103"/>
      <c r="X12" s="103"/>
      <c r="Y12" s="103"/>
      <c r="Z12" s="105"/>
      <c r="AA12" s="105"/>
      <c r="AB12" s="105"/>
      <c r="AC12" s="105"/>
      <c r="AD12" s="57"/>
      <c r="AE12" s="57"/>
      <c r="AF12" s="61"/>
      <c r="AG12" s="61"/>
      <c r="AH12" s="104"/>
    </row>
    <row r="13" spans="1:34" ht="19.5" customHeight="1">
      <c r="A13" s="70"/>
      <c r="B13" s="61"/>
      <c r="C13" s="61"/>
      <c r="D13" s="71"/>
      <c r="E13" s="61"/>
      <c r="F13" s="109" t="s">
        <v>1</v>
      </c>
      <c r="G13" s="110" t="s">
        <v>36</v>
      </c>
      <c r="H13" s="109" t="s">
        <v>39</v>
      </c>
      <c r="I13" s="109" t="s">
        <v>56</v>
      </c>
      <c r="J13" s="109" t="s">
        <v>58</v>
      </c>
      <c r="K13" s="109" t="s">
        <v>2</v>
      </c>
      <c r="L13" s="111" t="s">
        <v>68</v>
      </c>
      <c r="M13" s="109" t="s">
        <v>70</v>
      </c>
      <c r="N13" s="109" t="s">
        <v>61</v>
      </c>
      <c r="O13" s="152" t="s">
        <v>24</v>
      </c>
      <c r="P13" s="153"/>
      <c r="Q13" s="153"/>
      <c r="R13" s="154"/>
      <c r="S13" s="152" t="s">
        <v>3</v>
      </c>
      <c r="T13" s="153"/>
      <c r="U13" s="153"/>
      <c r="V13" s="154"/>
      <c r="W13" s="152" t="s">
        <v>4</v>
      </c>
      <c r="X13" s="153"/>
      <c r="Y13" s="153"/>
      <c r="Z13" s="154"/>
      <c r="AA13" s="152" t="s">
        <v>5</v>
      </c>
      <c r="AB13" s="153"/>
      <c r="AC13" s="153"/>
      <c r="AD13" s="154"/>
      <c r="AE13" s="152" t="s">
        <v>25</v>
      </c>
      <c r="AF13" s="153"/>
      <c r="AG13" s="153"/>
      <c r="AH13" s="154"/>
    </row>
    <row r="14" spans="1:34" ht="23.25" customHeight="1" thickBot="1">
      <c r="A14" s="72" t="s">
        <v>13</v>
      </c>
      <c r="B14" s="61"/>
      <c r="C14" s="61"/>
      <c r="D14" s="71" t="s">
        <v>14</v>
      </c>
      <c r="E14" s="61"/>
      <c r="F14" s="112"/>
      <c r="G14" s="113" t="s">
        <v>37</v>
      </c>
      <c r="H14" s="114" t="s">
        <v>38</v>
      </c>
      <c r="I14" s="115" t="s">
        <v>57</v>
      </c>
      <c r="J14" s="115" t="s">
        <v>59</v>
      </c>
      <c r="K14" s="116"/>
      <c r="L14" s="117"/>
      <c r="M14" s="115" t="s">
        <v>71</v>
      </c>
      <c r="N14" s="115" t="s">
        <v>60</v>
      </c>
      <c r="O14" s="118" t="s">
        <v>6</v>
      </c>
      <c r="P14" s="119" t="s">
        <v>40</v>
      </c>
      <c r="Q14" s="119" t="s">
        <v>7</v>
      </c>
      <c r="R14" s="120" t="s">
        <v>8</v>
      </c>
      <c r="S14" s="121" t="s">
        <v>6</v>
      </c>
      <c r="T14" s="119" t="s">
        <v>40</v>
      </c>
      <c r="U14" s="119" t="s">
        <v>7</v>
      </c>
      <c r="V14" s="120" t="s">
        <v>8</v>
      </c>
      <c r="W14" s="121" t="s">
        <v>6</v>
      </c>
      <c r="X14" s="119" t="s">
        <v>40</v>
      </c>
      <c r="Y14" s="119" t="s">
        <v>7</v>
      </c>
      <c r="Z14" s="120" t="s">
        <v>8</v>
      </c>
      <c r="AA14" s="121" t="s">
        <v>6</v>
      </c>
      <c r="AB14" s="119" t="s">
        <v>40</v>
      </c>
      <c r="AC14" s="119" t="s">
        <v>7</v>
      </c>
      <c r="AD14" s="120" t="s">
        <v>8</v>
      </c>
      <c r="AE14" s="121" t="s">
        <v>6</v>
      </c>
      <c r="AF14" s="119" t="s">
        <v>40</v>
      </c>
      <c r="AG14" s="119" t="s">
        <v>7</v>
      </c>
      <c r="AH14" s="120" t="s">
        <v>8</v>
      </c>
    </row>
    <row r="15" spans="1:34" ht="19.5" customHeight="1">
      <c r="A15" s="60"/>
      <c r="B15" s="61"/>
      <c r="C15" s="61"/>
      <c r="D15" s="61"/>
      <c r="E15" s="61"/>
      <c r="F15" s="14"/>
      <c r="G15" s="6"/>
      <c r="H15" s="30"/>
      <c r="I15" s="12">
        <v>200</v>
      </c>
      <c r="J15" s="12">
        <v>240</v>
      </c>
      <c r="K15" s="17">
        <f>IF($M$15="Nee",(G15-P15+H15-((I15/2)+J15+$C$41)),(G15-P15+H15-((I15)+J15+$C$39+$C$41)))</f>
        <v>-340</v>
      </c>
      <c r="L15" s="125"/>
      <c r="M15" s="21" t="str">
        <f>IF($D$9=2,"Nee","Ja")</f>
        <v>Nee</v>
      </c>
      <c r="N15" s="21" t="s">
        <v>63</v>
      </c>
      <c r="O15" s="20"/>
      <c r="P15" s="13"/>
      <c r="Q15" s="19">
        <f>IF($M15="Nee",($G15-$P15-(($I15/2)+$J15+$C$41)),($G15-$P15-(($I15)+$J$15+$C$39+$C$41)))</f>
        <v>-340</v>
      </c>
      <c r="R15" s="26">
        <v>0</v>
      </c>
      <c r="S15" s="20"/>
      <c r="T15" s="13"/>
      <c r="U15" s="19">
        <f>IF($M15="Nee",($G15-$T15-(($I15/2)+$J15+$C$41)),($G15-$T15-(($I$15)+$J$15+$C$39+$C$41)))</f>
        <v>-340</v>
      </c>
      <c r="V15" s="22"/>
      <c r="W15" s="23"/>
      <c r="X15" s="13"/>
      <c r="Y15" s="19">
        <f>IF($M15="Nee",($G15-$X15-(($I15/2)+$J15+$C$41)),($G15-$X15-(($I$15)+$J$15+$C$39+$C$41)))</f>
        <v>-340</v>
      </c>
      <c r="Z15" s="22"/>
      <c r="AA15" s="28"/>
      <c r="AB15" s="13"/>
      <c r="AC15" s="19">
        <f>IF($M15="Nee",($G15-$AB15-(($I15/2)+$J15+$C$41)),($G15-$AB15-(($I$15)+$J$15+$C$39+$C$41)))</f>
        <v>-340</v>
      </c>
      <c r="AD15" s="22"/>
      <c r="AE15" s="28"/>
      <c r="AF15" s="13"/>
      <c r="AG15" s="19">
        <f>IF($M15="Nee",($G15-$AF15-(($I15/2)+$J15+$C$41)),($G15-$AF15-(($I$15)+$J$15+$C$39+$C$41)))</f>
        <v>-340</v>
      </c>
      <c r="AH15" s="22"/>
    </row>
    <row r="16" spans="1:34" ht="19.5" customHeight="1">
      <c r="A16" s="60"/>
      <c r="B16" s="61"/>
      <c r="C16" s="61"/>
      <c r="D16" s="61"/>
      <c r="E16" s="61"/>
      <c r="F16" s="15"/>
      <c r="G16" s="7"/>
      <c r="H16" s="31"/>
      <c r="I16" s="7">
        <v>200</v>
      </c>
      <c r="J16" s="7">
        <v>240</v>
      </c>
      <c r="K16" s="18">
        <f>IF($M16="Nee",(G16-P16+H16-((I16/2)+J16+$C$41)),(G16-P16+H16-((I16)+J16+$C$39+$C$41)))</f>
        <v>-340</v>
      </c>
      <c r="L16" s="126"/>
      <c r="M16" s="21" t="str">
        <f>IF($D$9=2,"Nee","Ja")</f>
        <v>Nee</v>
      </c>
      <c r="N16" s="21" t="s">
        <v>63</v>
      </c>
      <c r="O16" s="21"/>
      <c r="P16" s="1"/>
      <c r="Q16" s="19">
        <f>IF($M16="Nee",($G16-$P16-(($I16/2)+$J16+$C$41)),($G16-$P16-(($I16)+$J16+$C$39+$C$41)))</f>
        <v>-340</v>
      </c>
      <c r="R16" s="27">
        <v>0</v>
      </c>
      <c r="S16" s="21"/>
      <c r="T16" s="1"/>
      <c r="U16" s="19">
        <f>IF($M16="Nee",($G16-$T16-(($I16/2)+$J16+$C$41)),($G16-$T16-(($I16)+$J16+$C$39+$C$41)))</f>
        <v>-340</v>
      </c>
      <c r="V16" s="24"/>
      <c r="W16" s="25"/>
      <c r="X16" s="1"/>
      <c r="Y16" s="19">
        <f>IF($M16="Nee",($G16-$X16-(($I16/2)+$J16+$C$41)),($G16-$X16-(($I16)+$J16+$C$39+$C$41)))</f>
        <v>-340</v>
      </c>
      <c r="Z16" s="24"/>
      <c r="AA16" s="29"/>
      <c r="AB16" s="1"/>
      <c r="AC16" s="19">
        <f>IF($M16="Nee",($G16-$AB16-(($I16/2)+$J16+$C$41)),($G16-$AB16-(($I16)+$J16+$C$39+$C$41)))</f>
        <v>-340</v>
      </c>
      <c r="AD16" s="24"/>
      <c r="AE16" s="29"/>
      <c r="AF16" s="1"/>
      <c r="AG16" s="19">
        <f>IF($M16="Nee",($G16-$AF16-(($I16/2)+$J16+$C$41)),($G16-$AF16-(($I16)+$J16+$C$39+$C$41)))</f>
        <v>-340</v>
      </c>
      <c r="AH16" s="24"/>
    </row>
    <row r="17" spans="1:34" ht="19.5" customHeight="1">
      <c r="A17" s="60"/>
      <c r="B17" s="61"/>
      <c r="C17" s="61"/>
      <c r="D17" s="61"/>
      <c r="E17" s="61"/>
      <c r="F17" s="15"/>
      <c r="G17" s="7"/>
      <c r="H17" s="31"/>
      <c r="I17" s="7">
        <v>200</v>
      </c>
      <c r="J17" s="7">
        <v>240</v>
      </c>
      <c r="K17" s="18">
        <f aca="true" t="shared" si="0" ref="K17:K54">IF($M17="Nee",(G17-P17+H17-((I17/2)+J17+$C$41)),(G17-P17+H17-((I17)+J17+$C$39+$C$41)))</f>
        <v>-340</v>
      </c>
      <c r="L17" s="126"/>
      <c r="M17" s="21" t="str">
        <f aca="true" t="shared" si="1" ref="M17:M54">IF($D$9=2,"Nee","Ja")</f>
        <v>Nee</v>
      </c>
      <c r="N17" s="21" t="s">
        <v>63</v>
      </c>
      <c r="O17" s="21"/>
      <c r="P17" s="1"/>
      <c r="Q17" s="19">
        <f aca="true" t="shared" si="2" ref="Q17:Q54">IF($M17="Nee",($G17-$P17-(($I17/2)+$J17+$C$41)),($G17-$P17-(($I17)+$J17+$C$39+$C$41)))</f>
        <v>-340</v>
      </c>
      <c r="R17" s="27">
        <v>0</v>
      </c>
      <c r="S17" s="21"/>
      <c r="T17" s="1"/>
      <c r="U17" s="19">
        <f aca="true" t="shared" si="3" ref="U17:U54">IF($M17="Nee",($G17-$T17-(($I17/2)+$J17+$C$41)),($G17-$T17-(($I17)+$J17+$C$39+$C$41)))</f>
        <v>-340</v>
      </c>
      <c r="V17" s="24"/>
      <c r="W17" s="25"/>
      <c r="X17" s="1"/>
      <c r="Y17" s="19">
        <f aca="true" t="shared" si="4" ref="Y17:Y54">IF($M17="Nee",($G17-$X17-(($I17/2)+$J17+$C$41)),($G17-$X17-(($I17)+$J17+$C$39+$C$41)))</f>
        <v>-340</v>
      </c>
      <c r="Z17" s="24"/>
      <c r="AA17" s="29"/>
      <c r="AB17" s="1"/>
      <c r="AC17" s="19">
        <f aca="true" t="shared" si="5" ref="AC17:AC54">IF($M17="Nee",($G17-$AB17-(($I17/2)+$J17+$C$41)),($G17-$AB17-(($I17)+$J17+$C$39+$C$41)))</f>
        <v>-340</v>
      </c>
      <c r="AD17" s="24"/>
      <c r="AE17" s="29"/>
      <c r="AF17" s="1"/>
      <c r="AG17" s="19">
        <f aca="true" t="shared" si="6" ref="AG17:AG54">IF($M17="Nee",($G17-$AF17-(($I17/2)+$J17+$C$41)),($G17-$AF17-(($I17)+$J17+$C$39+$C$41)))</f>
        <v>-340</v>
      </c>
      <c r="AH17" s="24"/>
    </row>
    <row r="18" spans="1:34" ht="19.5" customHeight="1">
      <c r="A18" s="60"/>
      <c r="B18" s="61"/>
      <c r="C18" s="61"/>
      <c r="D18" s="61"/>
      <c r="E18" s="61"/>
      <c r="F18" s="15"/>
      <c r="G18" s="7"/>
      <c r="H18" s="31"/>
      <c r="I18" s="7">
        <v>200</v>
      </c>
      <c r="J18" s="7">
        <v>240</v>
      </c>
      <c r="K18" s="18">
        <f t="shared" si="0"/>
        <v>-340</v>
      </c>
      <c r="L18" s="126"/>
      <c r="M18" s="21" t="str">
        <f t="shared" si="1"/>
        <v>Nee</v>
      </c>
      <c r="N18" s="21" t="s">
        <v>63</v>
      </c>
      <c r="O18" s="21"/>
      <c r="P18" s="1"/>
      <c r="Q18" s="19">
        <f t="shared" si="2"/>
        <v>-340</v>
      </c>
      <c r="R18" s="27">
        <v>0</v>
      </c>
      <c r="S18" s="21"/>
      <c r="T18" s="1"/>
      <c r="U18" s="19">
        <f t="shared" si="3"/>
        <v>-340</v>
      </c>
      <c r="V18" s="24"/>
      <c r="W18" s="25"/>
      <c r="X18" s="1"/>
      <c r="Y18" s="19">
        <f t="shared" si="4"/>
        <v>-340</v>
      </c>
      <c r="Z18" s="24"/>
      <c r="AA18" s="29"/>
      <c r="AB18" s="1"/>
      <c r="AC18" s="19">
        <f t="shared" si="5"/>
        <v>-340</v>
      </c>
      <c r="AD18" s="24"/>
      <c r="AE18" s="29"/>
      <c r="AF18" s="1"/>
      <c r="AG18" s="19">
        <f t="shared" si="6"/>
        <v>-340</v>
      </c>
      <c r="AH18" s="24"/>
    </row>
    <row r="19" spans="1:34" ht="19.5" customHeight="1" thickBot="1">
      <c r="A19" s="73"/>
      <c r="B19" s="74"/>
      <c r="C19" s="74"/>
      <c r="D19" s="74"/>
      <c r="E19" s="74"/>
      <c r="F19" s="15"/>
      <c r="G19" s="7"/>
      <c r="H19" s="31"/>
      <c r="I19" s="7">
        <v>200</v>
      </c>
      <c r="J19" s="7">
        <v>240</v>
      </c>
      <c r="K19" s="18">
        <f t="shared" si="0"/>
        <v>-340</v>
      </c>
      <c r="L19" s="126"/>
      <c r="M19" s="21" t="str">
        <f t="shared" si="1"/>
        <v>Nee</v>
      </c>
      <c r="N19" s="21" t="s">
        <v>63</v>
      </c>
      <c r="O19" s="21"/>
      <c r="P19" s="1"/>
      <c r="Q19" s="19">
        <f t="shared" si="2"/>
        <v>-340</v>
      </c>
      <c r="R19" s="27">
        <v>0</v>
      </c>
      <c r="S19" s="21"/>
      <c r="T19" s="1"/>
      <c r="U19" s="19">
        <f t="shared" si="3"/>
        <v>-340</v>
      </c>
      <c r="V19" s="24"/>
      <c r="W19" s="25"/>
      <c r="X19" s="1"/>
      <c r="Y19" s="19">
        <f t="shared" si="4"/>
        <v>-340</v>
      </c>
      <c r="Z19" s="24"/>
      <c r="AA19" s="29"/>
      <c r="AB19" s="1"/>
      <c r="AC19" s="19">
        <f t="shared" si="5"/>
        <v>-340</v>
      </c>
      <c r="AD19" s="24"/>
      <c r="AE19" s="29"/>
      <c r="AF19" s="1"/>
      <c r="AG19" s="19">
        <f t="shared" si="6"/>
        <v>-340</v>
      </c>
      <c r="AH19" s="24"/>
    </row>
    <row r="20" spans="1:34" ht="19.5" customHeight="1">
      <c r="A20" s="50" t="s">
        <v>43</v>
      </c>
      <c r="B20" s="51"/>
      <c r="C20" s="51"/>
      <c r="D20" s="51"/>
      <c r="E20" s="52"/>
      <c r="F20" s="15"/>
      <c r="G20" s="7"/>
      <c r="H20" s="31"/>
      <c r="I20" s="7">
        <v>200</v>
      </c>
      <c r="J20" s="7">
        <v>240</v>
      </c>
      <c r="K20" s="18">
        <f t="shared" si="0"/>
        <v>-340</v>
      </c>
      <c r="L20" s="126"/>
      <c r="M20" s="21" t="str">
        <f t="shared" si="1"/>
        <v>Nee</v>
      </c>
      <c r="N20" s="21" t="s">
        <v>63</v>
      </c>
      <c r="O20" s="21"/>
      <c r="P20" s="1"/>
      <c r="Q20" s="19">
        <f t="shared" si="2"/>
        <v>-340</v>
      </c>
      <c r="R20" s="27">
        <v>0</v>
      </c>
      <c r="S20" s="21"/>
      <c r="T20" s="1"/>
      <c r="U20" s="19">
        <f t="shared" si="3"/>
        <v>-340</v>
      </c>
      <c r="V20" s="24"/>
      <c r="W20" s="25"/>
      <c r="X20" s="1"/>
      <c r="Y20" s="19">
        <f t="shared" si="4"/>
        <v>-340</v>
      </c>
      <c r="Z20" s="24"/>
      <c r="AA20" s="29"/>
      <c r="AB20" s="1"/>
      <c r="AC20" s="19">
        <f t="shared" si="5"/>
        <v>-340</v>
      </c>
      <c r="AD20" s="24"/>
      <c r="AE20" s="29"/>
      <c r="AF20" s="1"/>
      <c r="AG20" s="19">
        <f t="shared" si="6"/>
        <v>-340</v>
      </c>
      <c r="AH20" s="24"/>
    </row>
    <row r="21" spans="1:34" ht="19.5" customHeight="1">
      <c r="A21" s="53" t="s">
        <v>44</v>
      </c>
      <c r="B21" s="54"/>
      <c r="C21" s="54"/>
      <c r="D21" s="54"/>
      <c r="E21" s="55"/>
      <c r="F21" s="15"/>
      <c r="G21" s="7"/>
      <c r="H21" s="31"/>
      <c r="I21" s="7">
        <v>200</v>
      </c>
      <c r="J21" s="7">
        <v>240</v>
      </c>
      <c r="K21" s="18">
        <f t="shared" si="0"/>
        <v>-340</v>
      </c>
      <c r="L21" s="126"/>
      <c r="M21" s="21" t="str">
        <f t="shared" si="1"/>
        <v>Nee</v>
      </c>
      <c r="N21" s="21" t="s">
        <v>63</v>
      </c>
      <c r="O21" s="21"/>
      <c r="P21" s="1"/>
      <c r="Q21" s="19">
        <f t="shared" si="2"/>
        <v>-340</v>
      </c>
      <c r="R21" s="27">
        <v>0</v>
      </c>
      <c r="S21" s="21"/>
      <c r="T21" s="1"/>
      <c r="U21" s="19">
        <f t="shared" si="3"/>
        <v>-340</v>
      </c>
      <c r="V21" s="24"/>
      <c r="W21" s="25"/>
      <c r="X21" s="1"/>
      <c r="Y21" s="19">
        <f t="shared" si="4"/>
        <v>-340</v>
      </c>
      <c r="Z21" s="24"/>
      <c r="AA21" s="29"/>
      <c r="AB21" s="1"/>
      <c r="AC21" s="19">
        <f t="shared" si="5"/>
        <v>-340</v>
      </c>
      <c r="AD21" s="24"/>
      <c r="AE21" s="29"/>
      <c r="AF21" s="1"/>
      <c r="AG21" s="19">
        <f t="shared" si="6"/>
        <v>-340</v>
      </c>
      <c r="AH21" s="24"/>
    </row>
    <row r="22" spans="1:34" ht="19.5" customHeight="1">
      <c r="A22" s="56" t="s">
        <v>45</v>
      </c>
      <c r="B22" s="54"/>
      <c r="C22" s="54"/>
      <c r="D22" s="54"/>
      <c r="E22" s="55"/>
      <c r="F22" s="15"/>
      <c r="G22" s="7"/>
      <c r="H22" s="31"/>
      <c r="I22" s="7">
        <v>200</v>
      </c>
      <c r="J22" s="7">
        <v>240</v>
      </c>
      <c r="K22" s="18">
        <f t="shared" si="0"/>
        <v>-340</v>
      </c>
      <c r="L22" s="126"/>
      <c r="M22" s="21" t="str">
        <f t="shared" si="1"/>
        <v>Nee</v>
      </c>
      <c r="N22" s="21" t="s">
        <v>63</v>
      </c>
      <c r="O22" s="21"/>
      <c r="P22" s="1"/>
      <c r="Q22" s="19">
        <f t="shared" si="2"/>
        <v>-340</v>
      </c>
      <c r="R22" s="27">
        <v>0</v>
      </c>
      <c r="S22" s="21"/>
      <c r="T22" s="1"/>
      <c r="U22" s="19">
        <f t="shared" si="3"/>
        <v>-340</v>
      </c>
      <c r="V22" s="24"/>
      <c r="W22" s="25"/>
      <c r="X22" s="1"/>
      <c r="Y22" s="19">
        <f t="shared" si="4"/>
        <v>-340</v>
      </c>
      <c r="Z22" s="24"/>
      <c r="AA22" s="29"/>
      <c r="AB22" s="1"/>
      <c r="AC22" s="19">
        <f t="shared" si="5"/>
        <v>-340</v>
      </c>
      <c r="AD22" s="24"/>
      <c r="AE22" s="29"/>
      <c r="AF22" s="1"/>
      <c r="AG22" s="19">
        <f t="shared" si="6"/>
        <v>-340</v>
      </c>
      <c r="AH22" s="24"/>
    </row>
    <row r="23" spans="1:34" ht="19.5" customHeight="1">
      <c r="A23" s="53" t="s">
        <v>46</v>
      </c>
      <c r="B23" s="54"/>
      <c r="C23" s="54"/>
      <c r="D23" s="54"/>
      <c r="E23" s="55"/>
      <c r="F23" s="15"/>
      <c r="G23" s="7"/>
      <c r="H23" s="31"/>
      <c r="I23" s="7">
        <v>200</v>
      </c>
      <c r="J23" s="7">
        <v>240</v>
      </c>
      <c r="K23" s="18">
        <f t="shared" si="0"/>
        <v>-340</v>
      </c>
      <c r="L23" s="126"/>
      <c r="M23" s="21" t="str">
        <f t="shared" si="1"/>
        <v>Nee</v>
      </c>
      <c r="N23" s="21" t="s">
        <v>63</v>
      </c>
      <c r="O23" s="21"/>
      <c r="P23" s="1"/>
      <c r="Q23" s="19">
        <f t="shared" si="2"/>
        <v>-340</v>
      </c>
      <c r="R23" s="27">
        <v>0</v>
      </c>
      <c r="S23" s="21"/>
      <c r="T23" s="1"/>
      <c r="U23" s="19">
        <f t="shared" si="3"/>
        <v>-340</v>
      </c>
      <c r="V23" s="24"/>
      <c r="W23" s="25"/>
      <c r="X23" s="1"/>
      <c r="Y23" s="19">
        <f t="shared" si="4"/>
        <v>-340</v>
      </c>
      <c r="Z23" s="24"/>
      <c r="AA23" s="29"/>
      <c r="AB23" s="1"/>
      <c r="AC23" s="19">
        <f t="shared" si="5"/>
        <v>-340</v>
      </c>
      <c r="AD23" s="24"/>
      <c r="AE23" s="29"/>
      <c r="AF23" s="1"/>
      <c r="AG23" s="19">
        <f t="shared" si="6"/>
        <v>-340</v>
      </c>
      <c r="AH23" s="24"/>
    </row>
    <row r="24" spans="1:34" ht="19.5" customHeight="1">
      <c r="A24" s="56" t="s">
        <v>47</v>
      </c>
      <c r="B24" s="54"/>
      <c r="C24" s="54"/>
      <c r="D24" s="54"/>
      <c r="E24" s="55"/>
      <c r="F24" s="15"/>
      <c r="G24" s="7"/>
      <c r="H24" s="31"/>
      <c r="I24" s="7">
        <v>200</v>
      </c>
      <c r="J24" s="7">
        <v>240</v>
      </c>
      <c r="K24" s="18">
        <f t="shared" si="0"/>
        <v>-340</v>
      </c>
      <c r="L24" s="126"/>
      <c r="M24" s="21" t="str">
        <f t="shared" si="1"/>
        <v>Nee</v>
      </c>
      <c r="N24" s="21" t="s">
        <v>63</v>
      </c>
      <c r="O24" s="21"/>
      <c r="P24" s="1"/>
      <c r="Q24" s="19">
        <f t="shared" si="2"/>
        <v>-340</v>
      </c>
      <c r="R24" s="27">
        <v>0</v>
      </c>
      <c r="S24" s="21"/>
      <c r="T24" s="1"/>
      <c r="U24" s="19">
        <f t="shared" si="3"/>
        <v>-340</v>
      </c>
      <c r="V24" s="24"/>
      <c r="W24" s="25"/>
      <c r="X24" s="1"/>
      <c r="Y24" s="19">
        <f t="shared" si="4"/>
        <v>-340</v>
      </c>
      <c r="Z24" s="24"/>
      <c r="AA24" s="29"/>
      <c r="AB24" s="1"/>
      <c r="AC24" s="19">
        <f t="shared" si="5"/>
        <v>-340</v>
      </c>
      <c r="AD24" s="24"/>
      <c r="AE24" s="29"/>
      <c r="AF24" s="1"/>
      <c r="AG24" s="19">
        <f t="shared" si="6"/>
        <v>-340</v>
      </c>
      <c r="AH24" s="24"/>
    </row>
    <row r="25" spans="1:34" ht="19.5" customHeight="1">
      <c r="A25" s="138" t="s">
        <v>48</v>
      </c>
      <c r="B25" s="139"/>
      <c r="C25" s="139"/>
      <c r="D25" s="139"/>
      <c r="E25" s="140"/>
      <c r="F25" s="15"/>
      <c r="G25" s="7"/>
      <c r="H25" s="31"/>
      <c r="I25" s="7">
        <v>200</v>
      </c>
      <c r="J25" s="7">
        <v>240</v>
      </c>
      <c r="K25" s="18">
        <f t="shared" si="0"/>
        <v>-340</v>
      </c>
      <c r="L25" s="126"/>
      <c r="M25" s="21" t="str">
        <f t="shared" si="1"/>
        <v>Nee</v>
      </c>
      <c r="N25" s="21" t="s">
        <v>63</v>
      </c>
      <c r="O25" s="21"/>
      <c r="P25" s="1"/>
      <c r="Q25" s="19">
        <f t="shared" si="2"/>
        <v>-340</v>
      </c>
      <c r="R25" s="27">
        <v>0</v>
      </c>
      <c r="S25" s="21"/>
      <c r="T25" s="1"/>
      <c r="U25" s="19">
        <f t="shared" si="3"/>
        <v>-340</v>
      </c>
      <c r="V25" s="24"/>
      <c r="W25" s="25"/>
      <c r="X25" s="1"/>
      <c r="Y25" s="19">
        <f t="shared" si="4"/>
        <v>-340</v>
      </c>
      <c r="Z25" s="24"/>
      <c r="AA25" s="29"/>
      <c r="AB25" s="1"/>
      <c r="AC25" s="19">
        <f t="shared" si="5"/>
        <v>-340</v>
      </c>
      <c r="AD25" s="24"/>
      <c r="AE25" s="29"/>
      <c r="AF25" s="1"/>
      <c r="AG25" s="19">
        <f t="shared" si="6"/>
        <v>-340</v>
      </c>
      <c r="AH25" s="24"/>
    </row>
    <row r="26" spans="1:34" ht="19.5" customHeight="1">
      <c r="A26" s="141"/>
      <c r="B26" s="139"/>
      <c r="C26" s="139"/>
      <c r="D26" s="139"/>
      <c r="E26" s="140"/>
      <c r="F26" s="15"/>
      <c r="G26" s="7"/>
      <c r="H26" s="31"/>
      <c r="I26" s="7">
        <v>200</v>
      </c>
      <c r="J26" s="7">
        <v>240</v>
      </c>
      <c r="K26" s="18">
        <f t="shared" si="0"/>
        <v>-340</v>
      </c>
      <c r="L26" s="126"/>
      <c r="M26" s="21" t="str">
        <f t="shared" si="1"/>
        <v>Nee</v>
      </c>
      <c r="N26" s="21" t="s">
        <v>63</v>
      </c>
      <c r="O26" s="21"/>
      <c r="P26" s="1"/>
      <c r="Q26" s="19">
        <f t="shared" si="2"/>
        <v>-340</v>
      </c>
      <c r="R26" s="27">
        <v>0</v>
      </c>
      <c r="S26" s="21"/>
      <c r="T26" s="1"/>
      <c r="U26" s="19">
        <f t="shared" si="3"/>
        <v>-340</v>
      </c>
      <c r="V26" s="24"/>
      <c r="W26" s="25"/>
      <c r="X26" s="1"/>
      <c r="Y26" s="19">
        <f t="shared" si="4"/>
        <v>-340</v>
      </c>
      <c r="Z26" s="24"/>
      <c r="AA26" s="29"/>
      <c r="AB26" s="1"/>
      <c r="AC26" s="19">
        <f t="shared" si="5"/>
        <v>-340</v>
      </c>
      <c r="AD26" s="24"/>
      <c r="AE26" s="29"/>
      <c r="AF26" s="1"/>
      <c r="AG26" s="19">
        <f t="shared" si="6"/>
        <v>-340</v>
      </c>
      <c r="AH26" s="24"/>
    </row>
    <row r="27" spans="1:34" ht="19.5" customHeight="1">
      <c r="A27" s="58" t="s">
        <v>49</v>
      </c>
      <c r="B27" s="59"/>
      <c r="C27" s="59"/>
      <c r="D27" s="59"/>
      <c r="E27" s="59"/>
      <c r="F27" s="15"/>
      <c r="G27" s="7"/>
      <c r="H27" s="31"/>
      <c r="I27" s="7">
        <v>200</v>
      </c>
      <c r="J27" s="7">
        <v>240</v>
      </c>
      <c r="K27" s="18">
        <f t="shared" si="0"/>
        <v>-340</v>
      </c>
      <c r="L27" s="126"/>
      <c r="M27" s="21" t="str">
        <f t="shared" si="1"/>
        <v>Nee</v>
      </c>
      <c r="N27" s="21" t="s">
        <v>63</v>
      </c>
      <c r="O27" s="21"/>
      <c r="P27" s="1"/>
      <c r="Q27" s="19">
        <f t="shared" si="2"/>
        <v>-340</v>
      </c>
      <c r="R27" s="27">
        <v>0</v>
      </c>
      <c r="S27" s="21"/>
      <c r="T27" s="1"/>
      <c r="U27" s="19">
        <f t="shared" si="3"/>
        <v>-340</v>
      </c>
      <c r="V27" s="24"/>
      <c r="W27" s="25"/>
      <c r="X27" s="1"/>
      <c r="Y27" s="19">
        <f t="shared" si="4"/>
        <v>-340</v>
      </c>
      <c r="Z27" s="24"/>
      <c r="AA27" s="29"/>
      <c r="AB27" s="1"/>
      <c r="AC27" s="19">
        <f t="shared" si="5"/>
        <v>-340</v>
      </c>
      <c r="AD27" s="24"/>
      <c r="AE27" s="29"/>
      <c r="AF27" s="1"/>
      <c r="AG27" s="19">
        <f t="shared" si="6"/>
        <v>-340</v>
      </c>
      <c r="AH27" s="24"/>
    </row>
    <row r="28" spans="1:34" ht="19.5" customHeight="1">
      <c r="A28" s="138" t="s">
        <v>50</v>
      </c>
      <c r="B28" s="150"/>
      <c r="C28" s="150"/>
      <c r="D28" s="150"/>
      <c r="E28" s="151"/>
      <c r="F28" s="15"/>
      <c r="G28" s="7"/>
      <c r="H28" s="31"/>
      <c r="I28" s="7">
        <v>200</v>
      </c>
      <c r="J28" s="7">
        <v>240</v>
      </c>
      <c r="K28" s="18">
        <f t="shared" si="0"/>
        <v>-340</v>
      </c>
      <c r="L28" s="126"/>
      <c r="M28" s="21" t="str">
        <f t="shared" si="1"/>
        <v>Nee</v>
      </c>
      <c r="N28" s="21" t="s">
        <v>63</v>
      </c>
      <c r="O28" s="21"/>
      <c r="P28" s="1"/>
      <c r="Q28" s="19">
        <f t="shared" si="2"/>
        <v>-340</v>
      </c>
      <c r="R28" s="27">
        <v>0</v>
      </c>
      <c r="S28" s="21"/>
      <c r="T28" s="1"/>
      <c r="U28" s="19">
        <f t="shared" si="3"/>
        <v>-340</v>
      </c>
      <c r="V28" s="24"/>
      <c r="W28" s="25"/>
      <c r="X28" s="1"/>
      <c r="Y28" s="19">
        <f t="shared" si="4"/>
        <v>-340</v>
      </c>
      <c r="Z28" s="24"/>
      <c r="AA28" s="29"/>
      <c r="AB28" s="1"/>
      <c r="AC28" s="19">
        <f t="shared" si="5"/>
        <v>-340</v>
      </c>
      <c r="AD28" s="24"/>
      <c r="AE28" s="29"/>
      <c r="AF28" s="1"/>
      <c r="AG28" s="19">
        <f t="shared" si="6"/>
        <v>-340</v>
      </c>
      <c r="AH28" s="24"/>
    </row>
    <row r="29" spans="1:34" ht="19.5" customHeight="1">
      <c r="A29" s="138"/>
      <c r="B29" s="150"/>
      <c r="C29" s="150"/>
      <c r="D29" s="150"/>
      <c r="E29" s="151"/>
      <c r="F29" s="15"/>
      <c r="G29" s="7"/>
      <c r="H29" s="31"/>
      <c r="I29" s="7">
        <v>200</v>
      </c>
      <c r="J29" s="7">
        <v>240</v>
      </c>
      <c r="K29" s="18">
        <f t="shared" si="0"/>
        <v>-340</v>
      </c>
      <c r="L29" s="126"/>
      <c r="M29" s="21" t="str">
        <f t="shared" si="1"/>
        <v>Nee</v>
      </c>
      <c r="N29" s="21" t="s">
        <v>63</v>
      </c>
      <c r="O29" s="21"/>
      <c r="P29" s="1"/>
      <c r="Q29" s="19">
        <f t="shared" si="2"/>
        <v>-340</v>
      </c>
      <c r="R29" s="27">
        <v>0</v>
      </c>
      <c r="S29" s="21"/>
      <c r="T29" s="1"/>
      <c r="U29" s="19">
        <f t="shared" si="3"/>
        <v>-340</v>
      </c>
      <c r="V29" s="24"/>
      <c r="W29" s="25"/>
      <c r="X29" s="1"/>
      <c r="Y29" s="19">
        <f t="shared" si="4"/>
        <v>-340</v>
      </c>
      <c r="Z29" s="24"/>
      <c r="AA29" s="29"/>
      <c r="AB29" s="1"/>
      <c r="AC29" s="19">
        <f t="shared" si="5"/>
        <v>-340</v>
      </c>
      <c r="AD29" s="24"/>
      <c r="AE29" s="29"/>
      <c r="AF29" s="1"/>
      <c r="AG29" s="19">
        <f t="shared" si="6"/>
        <v>-340</v>
      </c>
      <c r="AH29" s="24"/>
    </row>
    <row r="30" spans="1:34" ht="19.5" customHeight="1" thickBot="1">
      <c r="A30" s="60"/>
      <c r="B30" s="61"/>
      <c r="C30" s="61"/>
      <c r="D30" s="61"/>
      <c r="E30" s="61"/>
      <c r="F30" s="15"/>
      <c r="G30" s="7"/>
      <c r="H30" s="31"/>
      <c r="I30" s="7">
        <v>200</v>
      </c>
      <c r="J30" s="7">
        <v>240</v>
      </c>
      <c r="K30" s="18">
        <f t="shared" si="0"/>
        <v>-340</v>
      </c>
      <c r="L30" s="126"/>
      <c r="M30" s="21" t="str">
        <f t="shared" si="1"/>
        <v>Nee</v>
      </c>
      <c r="N30" s="21" t="s">
        <v>63</v>
      </c>
      <c r="O30" s="21"/>
      <c r="P30" s="1"/>
      <c r="Q30" s="19">
        <f t="shared" si="2"/>
        <v>-340</v>
      </c>
      <c r="R30" s="27">
        <v>0</v>
      </c>
      <c r="S30" s="21"/>
      <c r="T30" s="1"/>
      <c r="U30" s="19">
        <f t="shared" si="3"/>
        <v>-340</v>
      </c>
      <c r="V30" s="24"/>
      <c r="W30" s="25"/>
      <c r="X30" s="1"/>
      <c r="Y30" s="19">
        <f t="shared" si="4"/>
        <v>-340</v>
      </c>
      <c r="Z30" s="24"/>
      <c r="AA30" s="29"/>
      <c r="AB30" s="1"/>
      <c r="AC30" s="19">
        <f t="shared" si="5"/>
        <v>-340</v>
      </c>
      <c r="AD30" s="24"/>
      <c r="AE30" s="29"/>
      <c r="AF30" s="1"/>
      <c r="AG30" s="19">
        <f t="shared" si="6"/>
        <v>-340</v>
      </c>
      <c r="AH30" s="24"/>
    </row>
    <row r="31" spans="1:34" ht="19.5" customHeight="1" thickBot="1">
      <c r="A31" s="62" t="s">
        <v>52</v>
      </c>
      <c r="B31" s="63"/>
      <c r="C31" s="63"/>
      <c r="D31" s="63"/>
      <c r="E31" s="64"/>
      <c r="F31" s="15"/>
      <c r="G31" s="7"/>
      <c r="H31" s="31"/>
      <c r="I31" s="7">
        <v>200</v>
      </c>
      <c r="J31" s="7">
        <v>240</v>
      </c>
      <c r="K31" s="18">
        <f t="shared" si="0"/>
        <v>-340</v>
      </c>
      <c r="L31" s="126"/>
      <c r="M31" s="21" t="str">
        <f t="shared" si="1"/>
        <v>Nee</v>
      </c>
      <c r="N31" s="21" t="s">
        <v>63</v>
      </c>
      <c r="O31" s="21"/>
      <c r="P31" s="1"/>
      <c r="Q31" s="19">
        <f t="shared" si="2"/>
        <v>-340</v>
      </c>
      <c r="R31" s="27">
        <v>0</v>
      </c>
      <c r="S31" s="21"/>
      <c r="T31" s="1"/>
      <c r="U31" s="19">
        <f t="shared" si="3"/>
        <v>-340</v>
      </c>
      <c r="V31" s="24"/>
      <c r="W31" s="25"/>
      <c r="X31" s="1"/>
      <c r="Y31" s="19">
        <f t="shared" si="4"/>
        <v>-340</v>
      </c>
      <c r="Z31" s="24"/>
      <c r="AA31" s="29"/>
      <c r="AB31" s="1"/>
      <c r="AC31" s="19">
        <f t="shared" si="5"/>
        <v>-340</v>
      </c>
      <c r="AD31" s="24"/>
      <c r="AE31" s="29"/>
      <c r="AF31" s="1"/>
      <c r="AG31" s="19">
        <f t="shared" si="6"/>
        <v>-340</v>
      </c>
      <c r="AH31" s="24"/>
    </row>
    <row r="32" spans="1:34" ht="19.5" customHeight="1" thickBot="1">
      <c r="A32" s="60"/>
      <c r="B32" s="75" t="s">
        <v>21</v>
      </c>
      <c r="C32" s="76">
        <v>200</v>
      </c>
      <c r="D32" s="59" t="s">
        <v>23</v>
      </c>
      <c r="E32" s="77" t="s">
        <v>63</v>
      </c>
      <c r="F32" s="15"/>
      <c r="G32" s="7"/>
      <c r="H32" s="31"/>
      <c r="I32" s="7">
        <v>200</v>
      </c>
      <c r="J32" s="7">
        <v>240</v>
      </c>
      <c r="K32" s="18">
        <f t="shared" si="0"/>
        <v>-340</v>
      </c>
      <c r="L32" s="126"/>
      <c r="M32" s="21" t="str">
        <f t="shared" si="1"/>
        <v>Nee</v>
      </c>
      <c r="N32" s="21" t="s">
        <v>63</v>
      </c>
      <c r="O32" s="21"/>
      <c r="P32" s="1"/>
      <c r="Q32" s="19">
        <f t="shared" si="2"/>
        <v>-340</v>
      </c>
      <c r="R32" s="27">
        <v>0</v>
      </c>
      <c r="S32" s="21"/>
      <c r="T32" s="1"/>
      <c r="U32" s="19">
        <f t="shared" si="3"/>
        <v>-340</v>
      </c>
      <c r="V32" s="24"/>
      <c r="W32" s="25"/>
      <c r="X32" s="1"/>
      <c r="Y32" s="19">
        <f t="shared" si="4"/>
        <v>-340</v>
      </c>
      <c r="Z32" s="24"/>
      <c r="AA32" s="29"/>
      <c r="AB32" s="1"/>
      <c r="AC32" s="19">
        <f t="shared" si="5"/>
        <v>-340</v>
      </c>
      <c r="AD32" s="24"/>
      <c r="AE32" s="29"/>
      <c r="AF32" s="1"/>
      <c r="AG32" s="19">
        <f t="shared" si="6"/>
        <v>-340</v>
      </c>
      <c r="AH32" s="24"/>
    </row>
    <row r="33" spans="1:34" ht="19.5" customHeight="1" thickBot="1">
      <c r="A33" s="60"/>
      <c r="B33" s="75" t="s">
        <v>21</v>
      </c>
      <c r="C33" s="76">
        <v>120</v>
      </c>
      <c r="D33" s="59" t="s">
        <v>23</v>
      </c>
      <c r="E33" s="77" t="s">
        <v>62</v>
      </c>
      <c r="F33" s="15"/>
      <c r="G33" s="7"/>
      <c r="H33" s="31"/>
      <c r="I33" s="7">
        <v>200</v>
      </c>
      <c r="J33" s="7">
        <v>240</v>
      </c>
      <c r="K33" s="18">
        <f t="shared" si="0"/>
        <v>-340</v>
      </c>
      <c r="L33" s="126"/>
      <c r="M33" s="21" t="str">
        <f t="shared" si="1"/>
        <v>Nee</v>
      </c>
      <c r="N33" s="21" t="s">
        <v>63</v>
      </c>
      <c r="O33" s="21"/>
      <c r="P33" s="1"/>
      <c r="Q33" s="19">
        <f t="shared" si="2"/>
        <v>-340</v>
      </c>
      <c r="R33" s="27">
        <v>0</v>
      </c>
      <c r="S33" s="21"/>
      <c r="T33" s="1"/>
      <c r="U33" s="19">
        <f t="shared" si="3"/>
        <v>-340</v>
      </c>
      <c r="V33" s="24"/>
      <c r="W33" s="25"/>
      <c r="X33" s="1"/>
      <c r="Y33" s="19">
        <f t="shared" si="4"/>
        <v>-340</v>
      </c>
      <c r="Z33" s="24"/>
      <c r="AA33" s="29"/>
      <c r="AB33" s="1"/>
      <c r="AC33" s="19">
        <f t="shared" si="5"/>
        <v>-340</v>
      </c>
      <c r="AD33" s="24"/>
      <c r="AE33" s="29"/>
      <c r="AF33" s="1"/>
      <c r="AG33" s="19">
        <f t="shared" si="6"/>
        <v>-340</v>
      </c>
      <c r="AH33" s="24"/>
    </row>
    <row r="34" spans="1:34" ht="19.5" customHeight="1" thickBot="1">
      <c r="A34" s="60"/>
      <c r="B34" s="61"/>
      <c r="C34" s="61"/>
      <c r="D34" s="61"/>
      <c r="E34" s="78"/>
      <c r="F34" s="15"/>
      <c r="G34" s="7"/>
      <c r="H34" s="31"/>
      <c r="I34" s="7">
        <v>200</v>
      </c>
      <c r="J34" s="7">
        <v>240</v>
      </c>
      <c r="K34" s="18">
        <f t="shared" si="0"/>
        <v>-340</v>
      </c>
      <c r="L34" s="126"/>
      <c r="M34" s="21" t="str">
        <f t="shared" si="1"/>
        <v>Nee</v>
      </c>
      <c r="N34" s="21" t="s">
        <v>63</v>
      </c>
      <c r="O34" s="21"/>
      <c r="P34" s="1"/>
      <c r="Q34" s="19">
        <f t="shared" si="2"/>
        <v>-340</v>
      </c>
      <c r="R34" s="27">
        <v>0</v>
      </c>
      <c r="S34" s="21"/>
      <c r="T34" s="1"/>
      <c r="U34" s="19">
        <f t="shared" si="3"/>
        <v>-340</v>
      </c>
      <c r="V34" s="24"/>
      <c r="W34" s="25"/>
      <c r="X34" s="1"/>
      <c r="Y34" s="19">
        <f t="shared" si="4"/>
        <v>-340</v>
      </c>
      <c r="Z34" s="24"/>
      <c r="AA34" s="29"/>
      <c r="AB34" s="1"/>
      <c r="AC34" s="19">
        <f t="shared" si="5"/>
        <v>-340</v>
      </c>
      <c r="AD34" s="24"/>
      <c r="AE34" s="29"/>
      <c r="AF34" s="1"/>
      <c r="AG34" s="19">
        <f t="shared" si="6"/>
        <v>-340</v>
      </c>
      <c r="AH34" s="24"/>
    </row>
    <row r="35" spans="1:34" ht="19.5" customHeight="1" thickBot="1">
      <c r="A35" s="60"/>
      <c r="B35" s="75" t="s">
        <v>22</v>
      </c>
      <c r="C35" s="76">
        <v>240</v>
      </c>
      <c r="D35" s="59" t="s">
        <v>23</v>
      </c>
      <c r="E35" s="61"/>
      <c r="F35" s="15"/>
      <c r="G35" s="7"/>
      <c r="H35" s="31"/>
      <c r="I35" s="7">
        <v>200</v>
      </c>
      <c r="J35" s="7">
        <v>240</v>
      </c>
      <c r="K35" s="18">
        <f t="shared" si="0"/>
        <v>-340</v>
      </c>
      <c r="L35" s="126"/>
      <c r="M35" s="21" t="str">
        <f t="shared" si="1"/>
        <v>Nee</v>
      </c>
      <c r="N35" s="21" t="s">
        <v>63</v>
      </c>
      <c r="O35" s="21"/>
      <c r="P35" s="1"/>
      <c r="Q35" s="19">
        <f t="shared" si="2"/>
        <v>-340</v>
      </c>
      <c r="R35" s="27">
        <v>0</v>
      </c>
      <c r="S35" s="21"/>
      <c r="T35" s="1"/>
      <c r="U35" s="19">
        <f t="shared" si="3"/>
        <v>-340</v>
      </c>
      <c r="V35" s="24"/>
      <c r="W35" s="25"/>
      <c r="X35" s="1"/>
      <c r="Y35" s="19">
        <f t="shared" si="4"/>
        <v>-340</v>
      </c>
      <c r="Z35" s="24"/>
      <c r="AA35" s="29"/>
      <c r="AB35" s="1"/>
      <c r="AC35" s="19">
        <f t="shared" si="5"/>
        <v>-340</v>
      </c>
      <c r="AD35" s="24"/>
      <c r="AE35" s="29"/>
      <c r="AF35" s="1"/>
      <c r="AG35" s="19">
        <f t="shared" si="6"/>
        <v>-340</v>
      </c>
      <c r="AH35" s="24"/>
    </row>
    <row r="36" spans="1:34" ht="19.5" customHeight="1" thickBot="1">
      <c r="A36" s="60"/>
      <c r="B36" s="75" t="s">
        <v>22</v>
      </c>
      <c r="C36" s="76">
        <v>170</v>
      </c>
      <c r="D36" s="59" t="s">
        <v>23</v>
      </c>
      <c r="E36" s="61"/>
      <c r="F36" s="15"/>
      <c r="G36" s="7"/>
      <c r="H36" s="31"/>
      <c r="I36" s="7">
        <v>200</v>
      </c>
      <c r="J36" s="7">
        <v>240</v>
      </c>
      <c r="K36" s="18">
        <f t="shared" si="0"/>
        <v>-340</v>
      </c>
      <c r="L36" s="126"/>
      <c r="M36" s="21" t="str">
        <f t="shared" si="1"/>
        <v>Nee</v>
      </c>
      <c r="N36" s="21" t="s">
        <v>63</v>
      </c>
      <c r="O36" s="21"/>
      <c r="P36" s="1"/>
      <c r="Q36" s="19">
        <f t="shared" si="2"/>
        <v>-340</v>
      </c>
      <c r="R36" s="27">
        <v>0</v>
      </c>
      <c r="S36" s="21"/>
      <c r="T36" s="1"/>
      <c r="U36" s="19">
        <f t="shared" si="3"/>
        <v>-340</v>
      </c>
      <c r="V36" s="24"/>
      <c r="W36" s="25"/>
      <c r="X36" s="1"/>
      <c r="Y36" s="19">
        <f t="shared" si="4"/>
        <v>-340</v>
      </c>
      <c r="Z36" s="24"/>
      <c r="AA36" s="29"/>
      <c r="AB36" s="1"/>
      <c r="AC36" s="19">
        <f t="shared" si="5"/>
        <v>-340</v>
      </c>
      <c r="AD36" s="24"/>
      <c r="AE36" s="29"/>
      <c r="AF36" s="1"/>
      <c r="AG36" s="19">
        <f t="shared" si="6"/>
        <v>-340</v>
      </c>
      <c r="AH36" s="24"/>
    </row>
    <row r="37" spans="1:34" ht="19.5" customHeight="1" thickBot="1">
      <c r="A37" s="60"/>
      <c r="B37" s="75" t="s">
        <v>22</v>
      </c>
      <c r="C37" s="76">
        <v>120</v>
      </c>
      <c r="D37" s="59" t="s">
        <v>23</v>
      </c>
      <c r="E37" s="61"/>
      <c r="F37" s="15"/>
      <c r="G37" s="7"/>
      <c r="H37" s="31"/>
      <c r="I37" s="7">
        <v>200</v>
      </c>
      <c r="J37" s="7">
        <v>240</v>
      </c>
      <c r="K37" s="18">
        <f t="shared" si="0"/>
        <v>-340</v>
      </c>
      <c r="L37" s="126"/>
      <c r="M37" s="21" t="str">
        <f t="shared" si="1"/>
        <v>Nee</v>
      </c>
      <c r="N37" s="21" t="s">
        <v>63</v>
      </c>
      <c r="O37" s="21"/>
      <c r="P37" s="1"/>
      <c r="Q37" s="19">
        <f t="shared" si="2"/>
        <v>-340</v>
      </c>
      <c r="R37" s="27">
        <v>0</v>
      </c>
      <c r="S37" s="21"/>
      <c r="T37" s="1"/>
      <c r="U37" s="19">
        <f t="shared" si="3"/>
        <v>-340</v>
      </c>
      <c r="V37" s="24"/>
      <c r="W37" s="25"/>
      <c r="X37" s="1"/>
      <c r="Y37" s="19">
        <f t="shared" si="4"/>
        <v>-340</v>
      </c>
      <c r="Z37" s="24"/>
      <c r="AA37" s="29"/>
      <c r="AB37" s="1"/>
      <c r="AC37" s="19">
        <f t="shared" si="5"/>
        <v>-340</v>
      </c>
      <c r="AD37" s="24"/>
      <c r="AE37" s="29"/>
      <c r="AF37" s="1"/>
      <c r="AG37" s="19">
        <f t="shared" si="6"/>
        <v>-340</v>
      </c>
      <c r="AH37" s="24"/>
    </row>
    <row r="38" spans="1:34" ht="17.25" customHeight="1" thickBot="1">
      <c r="A38" s="60"/>
      <c r="B38" s="61"/>
      <c r="C38" s="61"/>
      <c r="D38" s="61"/>
      <c r="E38" s="61"/>
      <c r="F38" s="15"/>
      <c r="G38" s="7"/>
      <c r="H38" s="31"/>
      <c r="I38" s="7">
        <v>200</v>
      </c>
      <c r="J38" s="7">
        <v>240</v>
      </c>
      <c r="K38" s="18">
        <f t="shared" si="0"/>
        <v>-340</v>
      </c>
      <c r="L38" s="126"/>
      <c r="M38" s="21" t="str">
        <f t="shared" si="1"/>
        <v>Nee</v>
      </c>
      <c r="N38" s="21" t="s">
        <v>63</v>
      </c>
      <c r="O38" s="21"/>
      <c r="P38" s="1"/>
      <c r="Q38" s="19">
        <f t="shared" si="2"/>
        <v>-340</v>
      </c>
      <c r="R38" s="27">
        <v>0</v>
      </c>
      <c r="S38" s="21"/>
      <c r="T38" s="1"/>
      <c r="U38" s="19">
        <f t="shared" si="3"/>
        <v>-340</v>
      </c>
      <c r="V38" s="24"/>
      <c r="W38" s="25"/>
      <c r="X38" s="1"/>
      <c r="Y38" s="19">
        <f t="shared" si="4"/>
        <v>-340</v>
      </c>
      <c r="Z38" s="24"/>
      <c r="AA38" s="29"/>
      <c r="AB38" s="1"/>
      <c r="AC38" s="19">
        <f t="shared" si="5"/>
        <v>-340</v>
      </c>
      <c r="AD38" s="24"/>
      <c r="AE38" s="29"/>
      <c r="AF38" s="1"/>
      <c r="AG38" s="19">
        <f t="shared" si="6"/>
        <v>-340</v>
      </c>
      <c r="AH38" s="24"/>
    </row>
    <row r="39" spans="1:34" ht="19.5" customHeight="1" thickBot="1">
      <c r="A39" s="60"/>
      <c r="B39" s="75" t="s">
        <v>55</v>
      </c>
      <c r="C39" s="76">
        <v>160</v>
      </c>
      <c r="D39" s="59" t="s">
        <v>23</v>
      </c>
      <c r="E39" s="61"/>
      <c r="F39" s="15"/>
      <c r="G39" s="7"/>
      <c r="H39" s="31"/>
      <c r="I39" s="7">
        <v>200</v>
      </c>
      <c r="J39" s="7">
        <v>240</v>
      </c>
      <c r="K39" s="18">
        <f t="shared" si="0"/>
        <v>-340</v>
      </c>
      <c r="L39" s="126"/>
      <c r="M39" s="21" t="str">
        <f t="shared" si="1"/>
        <v>Nee</v>
      </c>
      <c r="N39" s="21" t="s">
        <v>63</v>
      </c>
      <c r="O39" s="21"/>
      <c r="P39" s="1"/>
      <c r="Q39" s="19">
        <f t="shared" si="2"/>
        <v>-340</v>
      </c>
      <c r="R39" s="27">
        <v>0</v>
      </c>
      <c r="S39" s="21"/>
      <c r="T39" s="1"/>
      <c r="U39" s="19">
        <f t="shared" si="3"/>
        <v>-340</v>
      </c>
      <c r="V39" s="24"/>
      <c r="W39" s="25"/>
      <c r="X39" s="1"/>
      <c r="Y39" s="19">
        <f t="shared" si="4"/>
        <v>-340</v>
      </c>
      <c r="Z39" s="24"/>
      <c r="AA39" s="29"/>
      <c r="AB39" s="1"/>
      <c r="AC39" s="19">
        <f t="shared" si="5"/>
        <v>-340</v>
      </c>
      <c r="AD39" s="24"/>
      <c r="AE39" s="29"/>
      <c r="AF39" s="1"/>
      <c r="AG39" s="19">
        <f t="shared" si="6"/>
        <v>-340</v>
      </c>
      <c r="AH39" s="24"/>
    </row>
    <row r="40" spans="1:34" ht="19.5" customHeight="1">
      <c r="A40" s="60"/>
      <c r="B40" s="61"/>
      <c r="C40" s="61"/>
      <c r="D40" s="61"/>
      <c r="E40" s="61"/>
      <c r="F40" s="15"/>
      <c r="G40" s="7"/>
      <c r="H40" s="31"/>
      <c r="I40" s="7">
        <v>200</v>
      </c>
      <c r="J40" s="7">
        <v>240</v>
      </c>
      <c r="K40" s="18">
        <f t="shared" si="0"/>
        <v>-340</v>
      </c>
      <c r="L40" s="126"/>
      <c r="M40" s="21" t="str">
        <f t="shared" si="1"/>
        <v>Nee</v>
      </c>
      <c r="N40" s="21" t="s">
        <v>63</v>
      </c>
      <c r="O40" s="21"/>
      <c r="P40" s="1"/>
      <c r="Q40" s="19">
        <f t="shared" si="2"/>
        <v>-340</v>
      </c>
      <c r="R40" s="27">
        <v>0</v>
      </c>
      <c r="S40" s="21"/>
      <c r="T40" s="1"/>
      <c r="U40" s="19">
        <f t="shared" si="3"/>
        <v>-340</v>
      </c>
      <c r="V40" s="24"/>
      <c r="W40" s="25"/>
      <c r="X40" s="1"/>
      <c r="Y40" s="19">
        <f t="shared" si="4"/>
        <v>-340</v>
      </c>
      <c r="Z40" s="24"/>
      <c r="AA40" s="29"/>
      <c r="AB40" s="1"/>
      <c r="AC40" s="19">
        <f t="shared" si="5"/>
        <v>-340</v>
      </c>
      <c r="AD40" s="24"/>
      <c r="AE40" s="29"/>
      <c r="AF40" s="1"/>
      <c r="AG40" s="19">
        <f t="shared" si="6"/>
        <v>-340</v>
      </c>
      <c r="AH40" s="24"/>
    </row>
    <row r="41" spans="1:34" ht="19.5" customHeight="1">
      <c r="A41" s="60"/>
      <c r="B41" s="75" t="s">
        <v>54</v>
      </c>
      <c r="C41" s="108">
        <v>0</v>
      </c>
      <c r="D41" s="59" t="s">
        <v>23</v>
      </c>
      <c r="E41" s="61"/>
      <c r="F41" s="15"/>
      <c r="G41" s="7"/>
      <c r="H41" s="31"/>
      <c r="I41" s="7">
        <v>200</v>
      </c>
      <c r="J41" s="7">
        <v>240</v>
      </c>
      <c r="K41" s="18">
        <f t="shared" si="0"/>
        <v>-340</v>
      </c>
      <c r="L41" s="126"/>
      <c r="M41" s="21" t="str">
        <f t="shared" si="1"/>
        <v>Nee</v>
      </c>
      <c r="N41" s="21" t="s">
        <v>63</v>
      </c>
      <c r="O41" s="21"/>
      <c r="P41" s="1"/>
      <c r="Q41" s="19">
        <f t="shared" si="2"/>
        <v>-340</v>
      </c>
      <c r="R41" s="27">
        <v>0</v>
      </c>
      <c r="S41" s="21"/>
      <c r="T41" s="1"/>
      <c r="U41" s="19">
        <f t="shared" si="3"/>
        <v>-340</v>
      </c>
      <c r="V41" s="24"/>
      <c r="W41" s="25"/>
      <c r="X41" s="1"/>
      <c r="Y41" s="19">
        <f t="shared" si="4"/>
        <v>-340</v>
      </c>
      <c r="Z41" s="24"/>
      <c r="AA41" s="29"/>
      <c r="AB41" s="1"/>
      <c r="AC41" s="19">
        <f t="shared" si="5"/>
        <v>-340</v>
      </c>
      <c r="AD41" s="24"/>
      <c r="AE41" s="29"/>
      <c r="AF41" s="1"/>
      <c r="AG41" s="19">
        <f t="shared" si="6"/>
        <v>-340</v>
      </c>
      <c r="AH41" s="24"/>
    </row>
    <row r="42" spans="1:34" ht="19.5" customHeight="1" thickBot="1">
      <c r="A42" s="73"/>
      <c r="B42" s="74"/>
      <c r="C42" s="74"/>
      <c r="D42" s="74"/>
      <c r="E42" s="79"/>
      <c r="F42" s="15"/>
      <c r="G42" s="7"/>
      <c r="H42" s="31"/>
      <c r="I42" s="7">
        <v>200</v>
      </c>
      <c r="J42" s="7">
        <v>240</v>
      </c>
      <c r="K42" s="18">
        <f t="shared" si="0"/>
        <v>-340</v>
      </c>
      <c r="L42" s="126"/>
      <c r="M42" s="21" t="str">
        <f t="shared" si="1"/>
        <v>Nee</v>
      </c>
      <c r="N42" s="21" t="s">
        <v>63</v>
      </c>
      <c r="O42" s="21"/>
      <c r="P42" s="1"/>
      <c r="Q42" s="19">
        <f t="shared" si="2"/>
        <v>-340</v>
      </c>
      <c r="R42" s="27">
        <v>0</v>
      </c>
      <c r="S42" s="21"/>
      <c r="T42" s="1"/>
      <c r="U42" s="19">
        <f t="shared" si="3"/>
        <v>-340</v>
      </c>
      <c r="V42" s="24"/>
      <c r="W42" s="25"/>
      <c r="X42" s="1"/>
      <c r="Y42" s="19">
        <f t="shared" si="4"/>
        <v>-340</v>
      </c>
      <c r="Z42" s="24"/>
      <c r="AA42" s="29"/>
      <c r="AB42" s="1"/>
      <c r="AC42" s="19">
        <f t="shared" si="5"/>
        <v>-340</v>
      </c>
      <c r="AD42" s="24"/>
      <c r="AE42" s="29"/>
      <c r="AF42" s="1"/>
      <c r="AG42" s="19">
        <f t="shared" si="6"/>
        <v>-340</v>
      </c>
      <c r="AH42" s="24"/>
    </row>
    <row r="43" spans="1:34" ht="19.5" customHeight="1">
      <c r="A43" s="60" t="s">
        <v>51</v>
      </c>
      <c r="B43" s="61"/>
      <c r="C43" s="61"/>
      <c r="D43" s="61"/>
      <c r="E43" s="61"/>
      <c r="F43" s="15"/>
      <c r="G43" s="7"/>
      <c r="H43" s="31"/>
      <c r="I43" s="7">
        <v>200</v>
      </c>
      <c r="J43" s="7">
        <v>240</v>
      </c>
      <c r="K43" s="18">
        <f t="shared" si="0"/>
        <v>-340</v>
      </c>
      <c r="L43" s="126"/>
      <c r="M43" s="21" t="str">
        <f t="shared" si="1"/>
        <v>Nee</v>
      </c>
      <c r="N43" s="21" t="s">
        <v>63</v>
      </c>
      <c r="O43" s="21"/>
      <c r="P43" s="1"/>
      <c r="Q43" s="19">
        <f t="shared" si="2"/>
        <v>-340</v>
      </c>
      <c r="R43" s="27">
        <v>0</v>
      </c>
      <c r="S43" s="21"/>
      <c r="T43" s="1"/>
      <c r="U43" s="19">
        <f t="shared" si="3"/>
        <v>-340</v>
      </c>
      <c r="V43" s="24"/>
      <c r="W43" s="25"/>
      <c r="X43" s="1"/>
      <c r="Y43" s="19">
        <f t="shared" si="4"/>
        <v>-340</v>
      </c>
      <c r="Z43" s="24"/>
      <c r="AA43" s="29"/>
      <c r="AB43" s="1"/>
      <c r="AC43" s="19">
        <f t="shared" si="5"/>
        <v>-340</v>
      </c>
      <c r="AD43" s="24"/>
      <c r="AE43" s="29"/>
      <c r="AF43" s="1"/>
      <c r="AG43" s="19">
        <f t="shared" si="6"/>
        <v>-340</v>
      </c>
      <c r="AH43" s="24"/>
    </row>
    <row r="44" spans="1:34" ht="19.5" customHeight="1">
      <c r="A44" s="60"/>
      <c r="B44" s="61"/>
      <c r="C44" s="61"/>
      <c r="D44" s="61"/>
      <c r="E44" s="61"/>
      <c r="F44" s="15"/>
      <c r="G44" s="7"/>
      <c r="H44" s="31"/>
      <c r="I44" s="7">
        <v>200</v>
      </c>
      <c r="J44" s="7">
        <v>240</v>
      </c>
      <c r="K44" s="18">
        <f t="shared" si="0"/>
        <v>-340</v>
      </c>
      <c r="L44" s="126"/>
      <c r="M44" s="21" t="str">
        <f t="shared" si="1"/>
        <v>Nee</v>
      </c>
      <c r="N44" s="21" t="s">
        <v>63</v>
      </c>
      <c r="O44" s="21"/>
      <c r="P44" s="1"/>
      <c r="Q44" s="19">
        <f t="shared" si="2"/>
        <v>-340</v>
      </c>
      <c r="R44" s="27">
        <v>0</v>
      </c>
      <c r="S44" s="21"/>
      <c r="T44" s="1"/>
      <c r="U44" s="19">
        <f t="shared" si="3"/>
        <v>-340</v>
      </c>
      <c r="V44" s="24"/>
      <c r="W44" s="25"/>
      <c r="X44" s="1"/>
      <c r="Y44" s="19">
        <f t="shared" si="4"/>
        <v>-340</v>
      </c>
      <c r="Z44" s="24"/>
      <c r="AA44" s="29"/>
      <c r="AB44" s="1"/>
      <c r="AC44" s="19">
        <f t="shared" si="5"/>
        <v>-340</v>
      </c>
      <c r="AD44" s="24"/>
      <c r="AE44" s="29"/>
      <c r="AF44" s="1"/>
      <c r="AG44" s="19">
        <f t="shared" si="6"/>
        <v>-340</v>
      </c>
      <c r="AH44" s="24"/>
    </row>
    <row r="45" spans="1:34" ht="19.5" customHeight="1">
      <c r="A45" s="60"/>
      <c r="B45" s="61"/>
      <c r="C45" s="61"/>
      <c r="D45" s="61"/>
      <c r="E45" s="61"/>
      <c r="F45" s="15"/>
      <c r="G45" s="7"/>
      <c r="H45" s="31"/>
      <c r="I45" s="7">
        <v>200</v>
      </c>
      <c r="J45" s="7">
        <v>240</v>
      </c>
      <c r="K45" s="18">
        <f t="shared" si="0"/>
        <v>-340</v>
      </c>
      <c r="L45" s="126"/>
      <c r="M45" s="21" t="str">
        <f t="shared" si="1"/>
        <v>Nee</v>
      </c>
      <c r="N45" s="21" t="s">
        <v>63</v>
      </c>
      <c r="O45" s="21"/>
      <c r="P45" s="1"/>
      <c r="Q45" s="19">
        <f t="shared" si="2"/>
        <v>-340</v>
      </c>
      <c r="R45" s="27">
        <v>0</v>
      </c>
      <c r="S45" s="21"/>
      <c r="T45" s="1"/>
      <c r="U45" s="19">
        <f t="shared" si="3"/>
        <v>-340</v>
      </c>
      <c r="V45" s="24"/>
      <c r="W45" s="25"/>
      <c r="X45" s="1"/>
      <c r="Y45" s="19">
        <f t="shared" si="4"/>
        <v>-340</v>
      </c>
      <c r="Z45" s="24"/>
      <c r="AA45" s="29"/>
      <c r="AB45" s="1"/>
      <c r="AC45" s="19">
        <f t="shared" si="5"/>
        <v>-340</v>
      </c>
      <c r="AD45" s="24"/>
      <c r="AE45" s="29"/>
      <c r="AF45" s="1"/>
      <c r="AG45" s="19">
        <f t="shared" si="6"/>
        <v>-340</v>
      </c>
      <c r="AH45" s="24"/>
    </row>
    <row r="46" spans="1:34" ht="19.5" customHeight="1">
      <c r="A46" s="60"/>
      <c r="B46" s="61"/>
      <c r="C46" s="61"/>
      <c r="D46" s="61"/>
      <c r="E46" s="61"/>
      <c r="F46" s="15"/>
      <c r="G46" s="7"/>
      <c r="H46" s="31"/>
      <c r="I46" s="7">
        <v>200</v>
      </c>
      <c r="J46" s="7">
        <v>240</v>
      </c>
      <c r="K46" s="18">
        <f t="shared" si="0"/>
        <v>-340</v>
      </c>
      <c r="L46" s="126"/>
      <c r="M46" s="21" t="str">
        <f t="shared" si="1"/>
        <v>Nee</v>
      </c>
      <c r="N46" s="21" t="s">
        <v>63</v>
      </c>
      <c r="O46" s="21"/>
      <c r="P46" s="1"/>
      <c r="Q46" s="19">
        <f t="shared" si="2"/>
        <v>-340</v>
      </c>
      <c r="R46" s="27">
        <v>0</v>
      </c>
      <c r="S46" s="21"/>
      <c r="T46" s="1"/>
      <c r="U46" s="19">
        <f t="shared" si="3"/>
        <v>-340</v>
      </c>
      <c r="V46" s="24"/>
      <c r="W46" s="25"/>
      <c r="X46" s="1"/>
      <c r="Y46" s="19">
        <f t="shared" si="4"/>
        <v>-340</v>
      </c>
      <c r="Z46" s="24"/>
      <c r="AA46" s="29"/>
      <c r="AB46" s="1"/>
      <c r="AC46" s="19">
        <f t="shared" si="5"/>
        <v>-340</v>
      </c>
      <c r="AD46" s="24"/>
      <c r="AE46" s="29"/>
      <c r="AF46" s="1"/>
      <c r="AG46" s="19">
        <f t="shared" si="6"/>
        <v>-340</v>
      </c>
      <c r="AH46" s="24"/>
    </row>
    <row r="47" spans="1:34" ht="19.5" customHeight="1">
      <c r="A47" s="60"/>
      <c r="B47" s="61"/>
      <c r="C47" s="61"/>
      <c r="D47" s="61"/>
      <c r="E47" s="61"/>
      <c r="F47" s="15"/>
      <c r="G47" s="7"/>
      <c r="H47" s="31"/>
      <c r="I47" s="7">
        <v>200</v>
      </c>
      <c r="J47" s="7">
        <v>240</v>
      </c>
      <c r="K47" s="18">
        <f t="shared" si="0"/>
        <v>-340</v>
      </c>
      <c r="L47" s="126"/>
      <c r="M47" s="21" t="str">
        <f t="shared" si="1"/>
        <v>Nee</v>
      </c>
      <c r="N47" s="21" t="s">
        <v>63</v>
      </c>
      <c r="O47" s="21"/>
      <c r="P47" s="1"/>
      <c r="Q47" s="19">
        <f t="shared" si="2"/>
        <v>-340</v>
      </c>
      <c r="R47" s="27">
        <v>0</v>
      </c>
      <c r="S47" s="21"/>
      <c r="T47" s="1"/>
      <c r="U47" s="19">
        <f t="shared" si="3"/>
        <v>-340</v>
      </c>
      <c r="V47" s="24"/>
      <c r="W47" s="25"/>
      <c r="X47" s="1"/>
      <c r="Y47" s="19">
        <f t="shared" si="4"/>
        <v>-340</v>
      </c>
      <c r="Z47" s="24"/>
      <c r="AA47" s="29"/>
      <c r="AB47" s="1"/>
      <c r="AC47" s="19">
        <f t="shared" si="5"/>
        <v>-340</v>
      </c>
      <c r="AD47" s="24"/>
      <c r="AE47" s="29"/>
      <c r="AF47" s="1"/>
      <c r="AG47" s="19">
        <f t="shared" si="6"/>
        <v>-340</v>
      </c>
      <c r="AH47" s="24"/>
    </row>
    <row r="48" spans="1:34" ht="19.5" customHeight="1">
      <c r="A48" s="60"/>
      <c r="B48" s="61"/>
      <c r="C48" s="61"/>
      <c r="D48" s="61"/>
      <c r="E48" s="61"/>
      <c r="F48" s="15"/>
      <c r="G48" s="7"/>
      <c r="H48" s="31"/>
      <c r="I48" s="7">
        <v>200</v>
      </c>
      <c r="J48" s="7">
        <v>240</v>
      </c>
      <c r="K48" s="18">
        <f t="shared" si="0"/>
        <v>-340</v>
      </c>
      <c r="L48" s="126"/>
      <c r="M48" s="21" t="str">
        <f t="shared" si="1"/>
        <v>Nee</v>
      </c>
      <c r="N48" s="21" t="s">
        <v>63</v>
      </c>
      <c r="O48" s="21"/>
      <c r="P48" s="1"/>
      <c r="Q48" s="19">
        <f t="shared" si="2"/>
        <v>-340</v>
      </c>
      <c r="R48" s="27">
        <v>0</v>
      </c>
      <c r="S48" s="21"/>
      <c r="T48" s="1"/>
      <c r="U48" s="19">
        <f t="shared" si="3"/>
        <v>-340</v>
      </c>
      <c r="V48" s="24"/>
      <c r="W48" s="25"/>
      <c r="X48" s="1"/>
      <c r="Y48" s="19">
        <f t="shared" si="4"/>
        <v>-340</v>
      </c>
      <c r="Z48" s="24"/>
      <c r="AA48" s="29"/>
      <c r="AB48" s="1"/>
      <c r="AC48" s="19">
        <f t="shared" si="5"/>
        <v>-340</v>
      </c>
      <c r="AD48" s="24"/>
      <c r="AE48" s="29"/>
      <c r="AF48" s="1"/>
      <c r="AG48" s="19">
        <f t="shared" si="6"/>
        <v>-340</v>
      </c>
      <c r="AH48" s="24"/>
    </row>
    <row r="49" spans="1:34" ht="19.5" customHeight="1">
      <c r="A49" s="60"/>
      <c r="B49" s="80"/>
      <c r="C49" s="61"/>
      <c r="D49" s="61"/>
      <c r="E49" s="61"/>
      <c r="F49" s="15"/>
      <c r="G49" s="7"/>
      <c r="H49" s="31"/>
      <c r="I49" s="7">
        <v>200</v>
      </c>
      <c r="J49" s="7">
        <v>240</v>
      </c>
      <c r="K49" s="18">
        <f t="shared" si="0"/>
        <v>-340</v>
      </c>
      <c r="L49" s="126"/>
      <c r="M49" s="21" t="str">
        <f t="shared" si="1"/>
        <v>Nee</v>
      </c>
      <c r="N49" s="21" t="s">
        <v>63</v>
      </c>
      <c r="O49" s="21"/>
      <c r="P49" s="1"/>
      <c r="Q49" s="19">
        <f t="shared" si="2"/>
        <v>-340</v>
      </c>
      <c r="R49" s="27">
        <v>0</v>
      </c>
      <c r="S49" s="21"/>
      <c r="T49" s="1"/>
      <c r="U49" s="19">
        <f t="shared" si="3"/>
        <v>-340</v>
      </c>
      <c r="V49" s="24"/>
      <c r="W49" s="25"/>
      <c r="X49" s="1"/>
      <c r="Y49" s="19">
        <f t="shared" si="4"/>
        <v>-340</v>
      </c>
      <c r="Z49" s="24"/>
      <c r="AA49" s="29"/>
      <c r="AB49" s="1"/>
      <c r="AC49" s="19">
        <f t="shared" si="5"/>
        <v>-340</v>
      </c>
      <c r="AD49" s="24"/>
      <c r="AE49" s="29"/>
      <c r="AF49" s="1"/>
      <c r="AG49" s="19">
        <f t="shared" si="6"/>
        <v>-340</v>
      </c>
      <c r="AH49" s="24"/>
    </row>
    <row r="50" spans="1:34" ht="19.5" customHeight="1">
      <c r="A50" s="60"/>
      <c r="B50" s="80"/>
      <c r="C50" s="61"/>
      <c r="D50" s="61"/>
      <c r="E50" s="61"/>
      <c r="F50" s="15"/>
      <c r="G50" s="7"/>
      <c r="H50" s="31"/>
      <c r="I50" s="7">
        <v>200</v>
      </c>
      <c r="J50" s="7">
        <v>240</v>
      </c>
      <c r="K50" s="18">
        <f t="shared" si="0"/>
        <v>-340</v>
      </c>
      <c r="L50" s="126"/>
      <c r="M50" s="21" t="str">
        <f t="shared" si="1"/>
        <v>Nee</v>
      </c>
      <c r="N50" s="21" t="s">
        <v>63</v>
      </c>
      <c r="O50" s="21"/>
      <c r="P50" s="1"/>
      <c r="Q50" s="19">
        <f t="shared" si="2"/>
        <v>-340</v>
      </c>
      <c r="R50" s="27">
        <v>0</v>
      </c>
      <c r="S50" s="21"/>
      <c r="T50" s="1"/>
      <c r="U50" s="19">
        <f t="shared" si="3"/>
        <v>-340</v>
      </c>
      <c r="V50" s="24"/>
      <c r="W50" s="25"/>
      <c r="X50" s="1"/>
      <c r="Y50" s="19">
        <f t="shared" si="4"/>
        <v>-340</v>
      </c>
      <c r="Z50" s="24"/>
      <c r="AA50" s="29"/>
      <c r="AB50" s="1"/>
      <c r="AC50" s="19">
        <f t="shared" si="5"/>
        <v>-340</v>
      </c>
      <c r="AD50" s="24"/>
      <c r="AE50" s="29"/>
      <c r="AF50" s="1"/>
      <c r="AG50" s="19">
        <f t="shared" si="6"/>
        <v>-340</v>
      </c>
      <c r="AH50" s="24"/>
    </row>
    <row r="51" spans="1:34" ht="19.5" customHeight="1">
      <c r="A51" s="60"/>
      <c r="B51" s="80"/>
      <c r="C51" s="61"/>
      <c r="D51" s="61"/>
      <c r="E51" s="61"/>
      <c r="F51" s="15"/>
      <c r="G51" s="7"/>
      <c r="H51" s="31"/>
      <c r="I51" s="7">
        <v>200</v>
      </c>
      <c r="J51" s="7">
        <v>240</v>
      </c>
      <c r="K51" s="18">
        <f t="shared" si="0"/>
        <v>-340</v>
      </c>
      <c r="L51" s="126"/>
      <c r="M51" s="21" t="str">
        <f t="shared" si="1"/>
        <v>Nee</v>
      </c>
      <c r="N51" s="21" t="s">
        <v>63</v>
      </c>
      <c r="O51" s="21"/>
      <c r="P51" s="1"/>
      <c r="Q51" s="19">
        <f t="shared" si="2"/>
        <v>-340</v>
      </c>
      <c r="R51" s="27">
        <v>0</v>
      </c>
      <c r="S51" s="21"/>
      <c r="T51" s="1"/>
      <c r="U51" s="19">
        <f t="shared" si="3"/>
        <v>-340</v>
      </c>
      <c r="V51" s="24"/>
      <c r="W51" s="25"/>
      <c r="X51" s="1"/>
      <c r="Y51" s="19">
        <f t="shared" si="4"/>
        <v>-340</v>
      </c>
      <c r="Z51" s="24"/>
      <c r="AA51" s="29"/>
      <c r="AB51" s="1"/>
      <c r="AC51" s="19">
        <f t="shared" si="5"/>
        <v>-340</v>
      </c>
      <c r="AD51" s="24"/>
      <c r="AE51" s="29"/>
      <c r="AF51" s="1"/>
      <c r="AG51" s="19">
        <f t="shared" si="6"/>
        <v>-340</v>
      </c>
      <c r="AH51" s="24"/>
    </row>
    <row r="52" spans="1:34" ht="19.5" customHeight="1">
      <c r="A52" s="60"/>
      <c r="B52" s="81"/>
      <c r="C52" s="81"/>
      <c r="D52" s="81"/>
      <c r="E52" s="61"/>
      <c r="F52" s="15"/>
      <c r="G52" s="7"/>
      <c r="H52" s="31"/>
      <c r="I52" s="7">
        <v>200</v>
      </c>
      <c r="J52" s="7">
        <v>240</v>
      </c>
      <c r="K52" s="18">
        <f t="shared" si="0"/>
        <v>-340</v>
      </c>
      <c r="L52" s="126"/>
      <c r="M52" s="21" t="str">
        <f t="shared" si="1"/>
        <v>Nee</v>
      </c>
      <c r="N52" s="21" t="s">
        <v>63</v>
      </c>
      <c r="O52" s="21"/>
      <c r="P52" s="1"/>
      <c r="Q52" s="19">
        <f t="shared" si="2"/>
        <v>-340</v>
      </c>
      <c r="R52" s="27">
        <v>0</v>
      </c>
      <c r="S52" s="21"/>
      <c r="T52" s="1"/>
      <c r="U52" s="19">
        <f t="shared" si="3"/>
        <v>-340</v>
      </c>
      <c r="V52" s="24"/>
      <c r="W52" s="25"/>
      <c r="X52" s="1"/>
      <c r="Y52" s="19">
        <f t="shared" si="4"/>
        <v>-340</v>
      </c>
      <c r="Z52" s="24"/>
      <c r="AA52" s="29"/>
      <c r="AB52" s="1"/>
      <c r="AC52" s="19">
        <f t="shared" si="5"/>
        <v>-340</v>
      </c>
      <c r="AD52" s="24"/>
      <c r="AE52" s="29"/>
      <c r="AF52" s="1"/>
      <c r="AG52" s="19">
        <f t="shared" si="6"/>
        <v>-340</v>
      </c>
      <c r="AH52" s="24"/>
    </row>
    <row r="53" spans="1:34" ht="19.5" customHeight="1">
      <c r="A53" s="60"/>
      <c r="B53" s="80"/>
      <c r="C53" s="61"/>
      <c r="D53" s="61"/>
      <c r="E53" s="61"/>
      <c r="F53" s="15"/>
      <c r="G53" s="7"/>
      <c r="H53" s="31"/>
      <c r="I53" s="7">
        <v>200</v>
      </c>
      <c r="J53" s="7">
        <v>240</v>
      </c>
      <c r="K53" s="18">
        <f t="shared" si="0"/>
        <v>-340</v>
      </c>
      <c r="L53" s="126"/>
      <c r="M53" s="21" t="str">
        <f t="shared" si="1"/>
        <v>Nee</v>
      </c>
      <c r="N53" s="21" t="s">
        <v>63</v>
      </c>
      <c r="O53" s="21"/>
      <c r="P53" s="1"/>
      <c r="Q53" s="19">
        <f t="shared" si="2"/>
        <v>-340</v>
      </c>
      <c r="R53" s="27">
        <v>0</v>
      </c>
      <c r="S53" s="21"/>
      <c r="T53" s="1"/>
      <c r="U53" s="19">
        <f t="shared" si="3"/>
        <v>-340</v>
      </c>
      <c r="V53" s="24"/>
      <c r="W53" s="25"/>
      <c r="X53" s="1"/>
      <c r="Y53" s="19">
        <f t="shared" si="4"/>
        <v>-340</v>
      </c>
      <c r="Z53" s="24"/>
      <c r="AA53" s="29"/>
      <c r="AB53" s="1"/>
      <c r="AC53" s="19">
        <f t="shared" si="5"/>
        <v>-340</v>
      </c>
      <c r="AD53" s="24"/>
      <c r="AE53" s="29"/>
      <c r="AF53" s="1"/>
      <c r="AG53" s="19">
        <f t="shared" si="6"/>
        <v>-340</v>
      </c>
      <c r="AH53" s="24"/>
    </row>
    <row r="54" spans="1:34" ht="19.5" customHeight="1" thickBot="1">
      <c r="A54" s="73"/>
      <c r="B54" s="82"/>
      <c r="C54" s="74"/>
      <c r="D54" s="74"/>
      <c r="E54" s="74"/>
      <c r="F54" s="16"/>
      <c r="G54" s="32"/>
      <c r="H54" s="32"/>
      <c r="I54" s="7">
        <v>200</v>
      </c>
      <c r="J54" s="7">
        <v>240</v>
      </c>
      <c r="K54" s="18">
        <f t="shared" si="0"/>
        <v>-340</v>
      </c>
      <c r="L54" s="126"/>
      <c r="M54" s="21" t="str">
        <f t="shared" si="1"/>
        <v>Nee</v>
      </c>
      <c r="N54" s="21" t="s">
        <v>63</v>
      </c>
      <c r="O54" s="21"/>
      <c r="P54" s="1"/>
      <c r="Q54" s="19">
        <f t="shared" si="2"/>
        <v>-340</v>
      </c>
      <c r="R54" s="27">
        <v>0</v>
      </c>
      <c r="S54" s="21"/>
      <c r="T54" s="1"/>
      <c r="U54" s="19">
        <f t="shared" si="3"/>
        <v>-340</v>
      </c>
      <c r="V54" s="24"/>
      <c r="W54" s="25"/>
      <c r="X54" s="1"/>
      <c r="Y54" s="19">
        <f t="shared" si="4"/>
        <v>-340</v>
      </c>
      <c r="Z54" s="24"/>
      <c r="AA54" s="29"/>
      <c r="AB54" s="1"/>
      <c r="AC54" s="19">
        <f t="shared" si="5"/>
        <v>-340</v>
      </c>
      <c r="AD54" s="24"/>
      <c r="AE54" s="29"/>
      <c r="AF54" s="1"/>
      <c r="AG54" s="19">
        <f t="shared" si="6"/>
        <v>-340</v>
      </c>
      <c r="AH54" s="24"/>
    </row>
    <row r="55" spans="1:34" ht="6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04"/>
    </row>
    <row r="56" spans="1:34" ht="19.5" customHeight="1" thickBot="1">
      <c r="A56" s="35"/>
      <c r="B56" s="36" t="s">
        <v>64</v>
      </c>
      <c r="C56" s="37"/>
      <c r="D56" s="37"/>
      <c r="E56" s="38"/>
      <c r="F56" s="39" t="s">
        <v>42</v>
      </c>
      <c r="G56" s="40">
        <v>-200</v>
      </c>
      <c r="H56" s="40">
        <v>300</v>
      </c>
      <c r="I56" s="40">
        <v>200</v>
      </c>
      <c r="J56" s="40">
        <v>240</v>
      </c>
      <c r="K56" s="41">
        <f>G56-P56+H56-(($C$32/2)+$C$35)</f>
        <v>1340</v>
      </c>
      <c r="L56" s="42"/>
      <c r="M56" s="43" t="s">
        <v>62</v>
      </c>
      <c r="N56" s="43" t="s">
        <v>63</v>
      </c>
      <c r="O56" s="44">
        <v>250</v>
      </c>
      <c r="P56" s="45">
        <v>-1580</v>
      </c>
      <c r="Q56" s="46">
        <f>$G56-$P56-(($C$32/2)+$C$35)</f>
        <v>1040</v>
      </c>
      <c r="R56" s="47">
        <v>0</v>
      </c>
      <c r="S56" s="44">
        <v>125</v>
      </c>
      <c r="T56" s="45">
        <v>-1560</v>
      </c>
      <c r="U56" s="46">
        <f>$G56-$T56-(($C$32/2)+$C$35)</f>
        <v>1020</v>
      </c>
      <c r="V56" s="47">
        <v>90</v>
      </c>
      <c r="W56" s="44">
        <v>250</v>
      </c>
      <c r="X56" s="45">
        <v>-1580</v>
      </c>
      <c r="Y56" s="46">
        <f>$G56-$X56-(($C$32/2)+$C$35)</f>
        <v>1040</v>
      </c>
      <c r="Z56" s="47">
        <v>180</v>
      </c>
      <c r="AA56" s="44" t="s">
        <v>41</v>
      </c>
      <c r="AB56" s="45">
        <v>-1100</v>
      </c>
      <c r="AC56" s="46">
        <f>$G56-$AB56-(($C$32/2)+$C$35)</f>
        <v>560</v>
      </c>
      <c r="AD56" s="47">
        <v>210</v>
      </c>
      <c r="AE56" s="44"/>
      <c r="AF56" s="45"/>
      <c r="AG56" s="46">
        <f>$G56-$AF56-(($C$32/2)+$C$35)</f>
        <v>-540</v>
      </c>
      <c r="AH56" s="47"/>
    </row>
  </sheetData>
  <sheetProtection/>
  <mergeCells count="17">
    <mergeCell ref="A28:E29"/>
    <mergeCell ref="AE13:AH13"/>
    <mergeCell ref="AA13:AD13"/>
    <mergeCell ref="X11:AH11"/>
    <mergeCell ref="O13:R13"/>
    <mergeCell ref="S13:V13"/>
    <mergeCell ref="W13:Z13"/>
    <mergeCell ref="X9:AH9"/>
    <mergeCell ref="X10:AH10"/>
    <mergeCell ref="A1:L2"/>
    <mergeCell ref="A25:E26"/>
    <mergeCell ref="X3:Y3"/>
    <mergeCell ref="AD3:AE3"/>
    <mergeCell ref="X7:AH7"/>
    <mergeCell ref="X4:AH4"/>
    <mergeCell ref="X6:AH6"/>
    <mergeCell ref="X8:AH8"/>
  </mergeCells>
  <dataValidations count="4">
    <dataValidation type="list" allowBlank="1" showInputMessage="1" showErrorMessage="1" sqref="I15:I54 I56">
      <formula1>$C$31:$C$33</formula1>
    </dataValidation>
    <dataValidation type="list" allowBlank="1" showInputMessage="1" showErrorMessage="1" sqref="J15:J54 J56">
      <formula1>$C$34:$C$37</formula1>
    </dataValidation>
    <dataValidation type="list" allowBlank="1" showInputMessage="1" showErrorMessage="1" sqref="M56:N56 M15:N54">
      <formula1>$E$32:$E$33</formula1>
    </dataValidation>
    <dataValidation type="list" allowBlank="1" showInputMessage="1" showErrorMessage="1" sqref="L13">
      <formula1>$N$2:$O$2</formula1>
    </dataValidation>
  </dataValidations>
  <printOptions horizontalCentered="1" verticalCentered="1"/>
  <pageMargins left="0.35433070866141736" right="0.1968503937007874" top="0.15748031496062992" bottom="0.15748031496062992" header="0.15748031496062992" footer="0.15748031496062992"/>
  <pageSetup horizontalDpi="600" verticalDpi="600" orientation="landscape" paperSize="9" scale="5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H56"/>
  <sheetViews>
    <sheetView view="pageBreakPreview" zoomScale="70" zoomScaleNormal="70" zoomScaleSheetLayoutView="70"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F8" sqref="F8"/>
    </sheetView>
  </sheetViews>
  <sheetFormatPr defaultColWidth="6.28125" defaultRowHeight="19.5" customHeight="1"/>
  <cols>
    <col min="1" max="4" width="6.28125" style="0" customWidth="1"/>
    <col min="5" max="5" width="9.7109375" style="0" customWidth="1"/>
    <col min="6" max="6" width="9.421875" style="0" customWidth="1"/>
    <col min="7" max="9" width="7.28125" style="0" customWidth="1"/>
    <col min="10" max="10" width="8.00390625" style="0" customWidth="1"/>
    <col min="11" max="11" width="8.140625" style="0" customWidth="1"/>
    <col min="12" max="12" width="10.28125" style="0" customWidth="1"/>
    <col min="13" max="13" width="8.8515625" style="0" customWidth="1"/>
    <col min="14" max="14" width="11.421875" style="0" customWidth="1"/>
    <col min="15" max="15" width="6.7109375" style="0" customWidth="1"/>
    <col min="16" max="16" width="7.8515625" style="0" customWidth="1"/>
    <col min="17" max="17" width="7.28125" style="0" customWidth="1"/>
    <col min="18" max="18" width="8.00390625" style="0" customWidth="1"/>
    <col min="19" max="19" width="8.28125" style="0" customWidth="1"/>
    <col min="20" max="20" width="6.7109375" style="0" customWidth="1"/>
    <col min="21" max="21" width="8.421875" style="0" customWidth="1"/>
    <col min="22" max="22" width="8.57421875" style="0" customWidth="1"/>
    <col min="23" max="23" width="6.8515625" style="0" customWidth="1"/>
    <col min="24" max="24" width="6.7109375" style="0" customWidth="1"/>
    <col min="25" max="25" width="7.421875" style="0" customWidth="1"/>
    <col min="26" max="26" width="8.28125" style="0" customWidth="1"/>
    <col min="27" max="27" width="6.7109375" style="0" customWidth="1"/>
    <col min="28" max="28" width="6.28125" style="0" customWidth="1"/>
    <col min="29" max="29" width="8.00390625" style="0" customWidth="1"/>
    <col min="30" max="30" width="8.421875" style="0" customWidth="1"/>
    <col min="31" max="31" width="6.28125" style="0" customWidth="1"/>
    <col min="32" max="32" width="6.00390625" style="0" customWidth="1"/>
    <col min="33" max="33" width="7.421875" style="0" customWidth="1"/>
    <col min="34" max="34" width="8.00390625" style="0" bestFit="1" customWidth="1"/>
  </cols>
  <sheetData>
    <row r="1" spans="1:34" ht="19.5" customHeight="1">
      <c r="A1" s="157" t="s">
        <v>66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94"/>
      <c r="N1" s="94"/>
      <c r="O1" s="9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19.5" customHeight="1" thickBot="1">
      <c r="A2" s="159"/>
      <c r="B2" s="160"/>
      <c r="C2" s="160"/>
      <c r="D2" s="160"/>
      <c r="E2" s="160"/>
      <c r="F2" s="161"/>
      <c r="G2" s="161"/>
      <c r="H2" s="161"/>
      <c r="I2" s="161"/>
      <c r="J2" s="161"/>
      <c r="K2" s="161"/>
      <c r="L2" s="161"/>
      <c r="M2" s="95" t="s">
        <v>68</v>
      </c>
      <c r="N2" s="95" t="s">
        <v>68</v>
      </c>
      <c r="O2" s="95" t="s">
        <v>69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5"/>
    </row>
    <row r="3" spans="1:34" ht="19.5" customHeight="1">
      <c r="A3" s="60" t="s">
        <v>0</v>
      </c>
      <c r="B3" s="61"/>
      <c r="C3" s="61"/>
      <c r="D3" s="61"/>
      <c r="E3" s="61"/>
      <c r="F3" s="83" t="s">
        <v>17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93"/>
      <c r="U3" s="96"/>
      <c r="V3" s="63"/>
      <c r="W3" s="63" t="s">
        <v>31</v>
      </c>
      <c r="X3" s="142"/>
      <c r="Y3" s="142"/>
      <c r="Z3" s="63"/>
      <c r="AA3" s="63"/>
      <c r="AB3" s="63"/>
      <c r="AC3" s="107" t="s">
        <v>30</v>
      </c>
      <c r="AD3" s="143">
        <f ca="1">TODAY()</f>
        <v>41568</v>
      </c>
      <c r="AE3" s="143"/>
      <c r="AF3" s="51"/>
      <c r="AG3" s="106" t="s">
        <v>27</v>
      </c>
      <c r="AH3" s="34" t="s">
        <v>72</v>
      </c>
    </row>
    <row r="4" spans="1:34" ht="19.5" customHeight="1" thickBot="1">
      <c r="A4" s="60"/>
      <c r="B4" s="61"/>
      <c r="C4" s="61"/>
      <c r="D4" s="61"/>
      <c r="E4" s="61"/>
      <c r="F4" s="85" t="s">
        <v>19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"/>
      <c r="S4" s="122" t="s">
        <v>53</v>
      </c>
      <c r="T4" s="89"/>
      <c r="U4" s="97"/>
      <c r="V4" s="54"/>
      <c r="W4" s="98" t="s">
        <v>18</v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</row>
    <row r="5" spans="1:34" ht="19.5" customHeight="1">
      <c r="A5" s="60" t="s">
        <v>9</v>
      </c>
      <c r="B5" s="61"/>
      <c r="C5" s="61"/>
      <c r="D5" s="61"/>
      <c r="E5" s="61"/>
      <c r="F5" s="85" t="s">
        <v>28</v>
      </c>
      <c r="G5" s="86"/>
      <c r="H5" s="86"/>
      <c r="I5" s="86"/>
      <c r="J5" s="86"/>
      <c r="K5" s="86" t="s">
        <v>29</v>
      </c>
      <c r="L5" s="86"/>
      <c r="M5" s="86"/>
      <c r="N5" s="86"/>
      <c r="O5" s="86"/>
      <c r="P5" s="86"/>
      <c r="Q5" s="86"/>
      <c r="R5" s="86"/>
      <c r="S5" s="86"/>
      <c r="T5" s="89"/>
      <c r="U5" s="99"/>
      <c r="V5" s="100"/>
      <c r="W5" s="61"/>
      <c r="X5" s="61"/>
      <c r="Y5" s="61"/>
      <c r="Z5" s="100"/>
      <c r="AA5" s="61"/>
      <c r="AB5" s="61"/>
      <c r="AC5" s="61"/>
      <c r="AD5" s="54"/>
      <c r="AE5" s="102"/>
      <c r="AF5" s="102"/>
      <c r="AG5" s="102"/>
      <c r="AH5" s="104"/>
    </row>
    <row r="6" spans="1:34" ht="19.5" customHeight="1">
      <c r="A6" s="66"/>
      <c r="B6" s="61"/>
      <c r="C6" s="61"/>
      <c r="D6" s="61"/>
      <c r="E6" s="61"/>
      <c r="F6" s="85" t="s">
        <v>20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61"/>
      <c r="S6" s="61"/>
      <c r="T6" s="90"/>
      <c r="U6" s="61"/>
      <c r="V6" s="61"/>
      <c r="W6" s="101" t="s">
        <v>26</v>
      </c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9"/>
    </row>
    <row r="7" spans="1:34" ht="19.5" customHeight="1">
      <c r="A7" s="66" t="s">
        <v>10</v>
      </c>
      <c r="B7" s="61"/>
      <c r="C7" s="61"/>
      <c r="D7" s="61"/>
      <c r="E7" s="61"/>
      <c r="F7" s="87" t="s">
        <v>15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91"/>
      <c r="S7" s="91"/>
      <c r="T7" s="92"/>
      <c r="U7" s="61"/>
      <c r="V7" s="61"/>
      <c r="W7" s="98" t="s">
        <v>33</v>
      </c>
      <c r="X7" s="144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4" ht="19.5" customHeight="1">
      <c r="A8" s="67" t="s">
        <v>11</v>
      </c>
      <c r="B8" s="61"/>
      <c r="C8" s="61"/>
      <c r="D8" s="61"/>
      <c r="E8" s="61"/>
      <c r="F8" s="4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61"/>
      <c r="V8" s="61"/>
      <c r="W8" s="98" t="s">
        <v>35</v>
      </c>
      <c r="X8" s="144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ht="19.5" customHeight="1">
      <c r="A9" s="68" t="s">
        <v>12</v>
      </c>
      <c r="B9" s="61"/>
      <c r="C9" s="61"/>
      <c r="D9" s="69">
        <v>2</v>
      </c>
      <c r="E9" s="61"/>
      <c r="F9" s="4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  <c r="U9" s="61"/>
      <c r="V9" s="61"/>
      <c r="W9" s="98" t="s">
        <v>34</v>
      </c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9"/>
    </row>
    <row r="10" spans="1:34" ht="19.5" customHeight="1">
      <c r="A10" s="60"/>
      <c r="B10" s="61"/>
      <c r="C10" s="61"/>
      <c r="D10" s="61"/>
      <c r="E10" s="61"/>
      <c r="F10" s="4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61"/>
      <c r="V10" s="61"/>
      <c r="W10" s="98" t="s">
        <v>32</v>
      </c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2"/>
    </row>
    <row r="11" spans="1:34" ht="19.5" customHeight="1">
      <c r="A11" s="60"/>
      <c r="B11" s="61"/>
      <c r="C11" s="61"/>
      <c r="D11" s="61"/>
      <c r="E11" s="61"/>
      <c r="F11" s="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  <c r="U11" s="61"/>
      <c r="V11" s="61"/>
      <c r="W11" s="98" t="s">
        <v>16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</row>
    <row r="12" spans="1:34" ht="18.75" customHeight="1">
      <c r="A12" s="60"/>
      <c r="B12" s="61"/>
      <c r="C12" s="61"/>
      <c r="D12" s="61"/>
      <c r="E12" s="61"/>
      <c r="F12" s="4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2"/>
      <c r="V12" s="102"/>
      <c r="W12" s="103"/>
      <c r="X12" s="103"/>
      <c r="Y12" s="103"/>
      <c r="Z12" s="105"/>
      <c r="AA12" s="105"/>
      <c r="AB12" s="105"/>
      <c r="AC12" s="105"/>
      <c r="AD12" s="57"/>
      <c r="AE12" s="57"/>
      <c r="AF12" s="61"/>
      <c r="AG12" s="61"/>
      <c r="AH12" s="104"/>
    </row>
    <row r="13" spans="1:34" ht="19.5" customHeight="1">
      <c r="A13" s="70"/>
      <c r="B13" s="61"/>
      <c r="C13" s="61"/>
      <c r="D13" s="71"/>
      <c r="E13" s="61"/>
      <c r="F13" s="109" t="s">
        <v>1</v>
      </c>
      <c r="G13" s="110" t="s">
        <v>36</v>
      </c>
      <c r="H13" s="109" t="s">
        <v>39</v>
      </c>
      <c r="I13" s="109" t="s">
        <v>56</v>
      </c>
      <c r="J13" s="109" t="s">
        <v>58</v>
      </c>
      <c r="K13" s="109" t="s">
        <v>2</v>
      </c>
      <c r="L13" s="111" t="s">
        <v>68</v>
      </c>
      <c r="M13" s="109" t="s">
        <v>70</v>
      </c>
      <c r="N13" s="109" t="s">
        <v>61</v>
      </c>
      <c r="O13" s="152" t="s">
        <v>24</v>
      </c>
      <c r="P13" s="153"/>
      <c r="Q13" s="153"/>
      <c r="R13" s="154"/>
      <c r="S13" s="152" t="s">
        <v>3</v>
      </c>
      <c r="T13" s="153"/>
      <c r="U13" s="153"/>
      <c r="V13" s="154"/>
      <c r="W13" s="152" t="s">
        <v>4</v>
      </c>
      <c r="X13" s="153"/>
      <c r="Y13" s="153"/>
      <c r="Z13" s="154"/>
      <c r="AA13" s="152" t="s">
        <v>5</v>
      </c>
      <c r="AB13" s="153"/>
      <c r="AC13" s="153"/>
      <c r="AD13" s="154"/>
      <c r="AE13" s="152" t="s">
        <v>25</v>
      </c>
      <c r="AF13" s="153"/>
      <c r="AG13" s="153"/>
      <c r="AH13" s="154"/>
    </row>
    <row r="14" spans="1:34" ht="23.25" customHeight="1" thickBot="1">
      <c r="A14" s="72" t="s">
        <v>13</v>
      </c>
      <c r="B14" s="61"/>
      <c r="C14" s="61"/>
      <c r="D14" s="71" t="s">
        <v>14</v>
      </c>
      <c r="E14" s="61"/>
      <c r="F14" s="112"/>
      <c r="G14" s="113" t="s">
        <v>37</v>
      </c>
      <c r="H14" s="114" t="s">
        <v>38</v>
      </c>
      <c r="I14" s="115" t="s">
        <v>57</v>
      </c>
      <c r="J14" s="115" t="s">
        <v>59</v>
      </c>
      <c r="K14" s="116"/>
      <c r="L14" s="117"/>
      <c r="M14" s="115" t="s">
        <v>71</v>
      </c>
      <c r="N14" s="115" t="s">
        <v>60</v>
      </c>
      <c r="O14" s="118" t="s">
        <v>6</v>
      </c>
      <c r="P14" s="119" t="s">
        <v>40</v>
      </c>
      <c r="Q14" s="119" t="s">
        <v>7</v>
      </c>
      <c r="R14" s="120" t="s">
        <v>8</v>
      </c>
      <c r="S14" s="121" t="s">
        <v>6</v>
      </c>
      <c r="T14" s="119" t="s">
        <v>40</v>
      </c>
      <c r="U14" s="119" t="s">
        <v>7</v>
      </c>
      <c r="V14" s="120" t="s">
        <v>8</v>
      </c>
      <c r="W14" s="121" t="s">
        <v>6</v>
      </c>
      <c r="X14" s="119" t="s">
        <v>40</v>
      </c>
      <c r="Y14" s="119" t="s">
        <v>7</v>
      </c>
      <c r="Z14" s="120" t="s">
        <v>8</v>
      </c>
      <c r="AA14" s="121" t="s">
        <v>6</v>
      </c>
      <c r="AB14" s="119" t="s">
        <v>40</v>
      </c>
      <c r="AC14" s="119" t="s">
        <v>7</v>
      </c>
      <c r="AD14" s="120" t="s">
        <v>8</v>
      </c>
      <c r="AE14" s="121" t="s">
        <v>6</v>
      </c>
      <c r="AF14" s="119" t="s">
        <v>40</v>
      </c>
      <c r="AG14" s="119" t="s">
        <v>7</v>
      </c>
      <c r="AH14" s="120" t="s">
        <v>8</v>
      </c>
    </row>
    <row r="15" spans="1:34" ht="19.5" customHeight="1">
      <c r="A15" s="60"/>
      <c r="B15" s="61"/>
      <c r="C15" s="61"/>
      <c r="D15" s="61"/>
      <c r="E15" s="61"/>
      <c r="F15" s="14"/>
      <c r="G15" s="6"/>
      <c r="H15" s="30"/>
      <c r="I15" s="12">
        <v>200</v>
      </c>
      <c r="J15" s="12">
        <v>240</v>
      </c>
      <c r="K15" s="17">
        <f>IF($M15="Nee",(G15-P15+H15-((I15/2)+J15+$C$41)),(G15-P15+H15-((I15)+J15+$C$39+$C$41)))</f>
        <v>-340</v>
      </c>
      <c r="L15" s="125"/>
      <c r="M15" s="21" t="str">
        <f>IF($D$9=2,"Nee","Ja")</f>
        <v>Nee</v>
      </c>
      <c r="N15" s="20" t="s">
        <v>63</v>
      </c>
      <c r="O15" s="20"/>
      <c r="P15" s="13"/>
      <c r="Q15" s="19">
        <f>IF($M15="Nee",($G15-$P15-(($I15/2)+$J15+$C$41)),($G15-$P15-(($I15)+$J$15+$C$39+$C$41)))</f>
        <v>-340</v>
      </c>
      <c r="R15" s="26">
        <v>0</v>
      </c>
      <c r="S15" s="20"/>
      <c r="T15" s="13"/>
      <c r="U15" s="19">
        <f>IF($M15="Nee",($G15-$T15-(($I15/2)+$J15+$C$41)),($G15-$T15-(($I$15)+$J$15+$C$39+$C$41)))</f>
        <v>-340</v>
      </c>
      <c r="V15" s="22"/>
      <c r="W15" s="23"/>
      <c r="X15" s="13"/>
      <c r="Y15" s="19">
        <f>IF($M15="Nee",($G15-$X15-(($I15/2)+$J15+$C$41)),($G15-$X15-(($I$15)+$J$15+$C$39+$C$41)))</f>
        <v>-340</v>
      </c>
      <c r="Z15" s="22"/>
      <c r="AA15" s="28"/>
      <c r="AB15" s="13"/>
      <c r="AC15" s="19">
        <f>IF($M15="Nee",($G15-$AB15-(($I15/2)+$J15+$C$41)),($G15-$AB15-(($I$15)+$J$15+$C$39+$C$41)))</f>
        <v>-340</v>
      </c>
      <c r="AD15" s="22"/>
      <c r="AE15" s="28"/>
      <c r="AF15" s="13"/>
      <c r="AG15" s="19">
        <f>IF($M15="Nee",($G15-$AF15-(($I15/2)+$J15+$C$41)),($G15-$AF15-(($I$15)+$J$15+$C$39+$C$41)))</f>
        <v>-340</v>
      </c>
      <c r="AH15" s="22"/>
    </row>
    <row r="16" spans="1:34" ht="19.5" customHeight="1">
      <c r="A16" s="60"/>
      <c r="B16" s="61"/>
      <c r="C16" s="61"/>
      <c r="D16" s="61"/>
      <c r="E16" s="61"/>
      <c r="F16" s="15"/>
      <c r="G16" s="7"/>
      <c r="H16" s="31"/>
      <c r="I16" s="7">
        <v>200</v>
      </c>
      <c r="J16" s="7">
        <v>240</v>
      </c>
      <c r="K16" s="18">
        <f>IF($M16="Nee",(G16-P16+H16-((I16/2)+J16+$C$41)),(G16-P16+H16-((I16)+J16+$C$39+$C$41)))</f>
        <v>-340</v>
      </c>
      <c r="L16" s="126"/>
      <c r="M16" s="21" t="str">
        <f aca="true" t="shared" si="0" ref="M16:M54">IF($D$9=2,"Nee","Ja")</f>
        <v>Nee</v>
      </c>
      <c r="N16" s="20" t="s">
        <v>63</v>
      </c>
      <c r="O16" s="21"/>
      <c r="P16" s="1"/>
      <c r="Q16" s="19">
        <f>IF($M16="Nee",($G16-$P16-(($I16/2)+$J16+$C$41)),($G16-$P16-(($I16)+$J16+$C$39+$C$41)))</f>
        <v>-340</v>
      </c>
      <c r="R16" s="27">
        <v>0</v>
      </c>
      <c r="S16" s="21"/>
      <c r="T16" s="1"/>
      <c r="U16" s="19">
        <f>IF($M16="Nee",($G16-$T16-(($I16/2)+$J16+$C$41)),($G16-$T16-(($I16)+$J16+$C$39+$C$41)))</f>
        <v>-340</v>
      </c>
      <c r="V16" s="24"/>
      <c r="W16" s="25"/>
      <c r="X16" s="1"/>
      <c r="Y16" s="19">
        <f>IF($M16="Nee",($G16-$X16-(($I16/2)+$J16+$C$41)),($G16-$X16-(($I16)+$J16+$C$39+$C$41)))</f>
        <v>-340</v>
      </c>
      <c r="Z16" s="24"/>
      <c r="AA16" s="29"/>
      <c r="AB16" s="1"/>
      <c r="AC16" s="19">
        <f>IF($M16="Nee",($G16-$AB16-(($I16/2)+$J16+$C$41)),($G16-$AB16-(($I16)+$J16+$C$39+$C$41)))</f>
        <v>-340</v>
      </c>
      <c r="AD16" s="24"/>
      <c r="AE16" s="29"/>
      <c r="AF16" s="1"/>
      <c r="AG16" s="19">
        <f>IF($M16="Nee",($G16-$AF16-(($I16/2)+$J16+$C$41)),($G16-$AF16-(($I16)+$J16+$C$39+$C$41)))</f>
        <v>-340</v>
      </c>
      <c r="AH16" s="24"/>
    </row>
    <row r="17" spans="1:34" ht="19.5" customHeight="1">
      <c r="A17" s="60"/>
      <c r="B17" s="61"/>
      <c r="C17" s="61"/>
      <c r="D17" s="61"/>
      <c r="E17" s="61"/>
      <c r="F17" s="15"/>
      <c r="G17" s="7"/>
      <c r="H17" s="31"/>
      <c r="I17" s="7">
        <v>200</v>
      </c>
      <c r="J17" s="7">
        <v>240</v>
      </c>
      <c r="K17" s="18">
        <f aca="true" t="shared" si="1" ref="K17:K54">IF($M17="Nee",(G17-P17+H17-((I17/2)+J17+$C$41)),(G17-P17+H17-((I17)+J17+$C$39+$C$41)))</f>
        <v>-340</v>
      </c>
      <c r="L17" s="126"/>
      <c r="M17" s="21" t="str">
        <f t="shared" si="0"/>
        <v>Nee</v>
      </c>
      <c r="N17" s="20" t="s">
        <v>63</v>
      </c>
      <c r="O17" s="21"/>
      <c r="P17" s="1"/>
      <c r="Q17" s="19">
        <f aca="true" t="shared" si="2" ref="Q17:Q54">IF($M17="Nee",($G17-$P17-(($I17/2)+$J17+$C$41)),($G17-$P17-(($I17)+$J17+$C$39+$C$41)))</f>
        <v>-340</v>
      </c>
      <c r="R17" s="27">
        <v>0</v>
      </c>
      <c r="S17" s="21"/>
      <c r="T17" s="1"/>
      <c r="U17" s="19">
        <f aca="true" t="shared" si="3" ref="U17:U54">IF($M17="Nee",($G17-$T17-(($I17/2)+$J17+$C$41)),($G17-$T17-(($I17)+$J17+$C$39+$C$41)))</f>
        <v>-340</v>
      </c>
      <c r="V17" s="24"/>
      <c r="W17" s="25"/>
      <c r="X17" s="1"/>
      <c r="Y17" s="19">
        <f aca="true" t="shared" si="4" ref="Y17:Y54">IF($M17="Nee",($G17-$X17-(($I17/2)+$J17+$C$41)),($G17-$X17-(($I17)+$J17+$C$39+$C$41)))</f>
        <v>-340</v>
      </c>
      <c r="Z17" s="24"/>
      <c r="AA17" s="29"/>
      <c r="AB17" s="1"/>
      <c r="AC17" s="19">
        <f aca="true" t="shared" si="5" ref="AC17:AC54">IF($M17="Nee",($G17-$AB17-(($I17/2)+$J17+$C$41)),($G17-$AB17-(($I17)+$J17+$C$39+$C$41)))</f>
        <v>-340</v>
      </c>
      <c r="AD17" s="24"/>
      <c r="AE17" s="29"/>
      <c r="AF17" s="1"/>
      <c r="AG17" s="19">
        <f aca="true" t="shared" si="6" ref="AG17:AG54">IF($M17="Nee",($G17-$AF17-(($I17/2)+$J17+$C$41)),($G17-$AF17-(($I17)+$J17+$C$39+$C$41)))</f>
        <v>-340</v>
      </c>
      <c r="AH17" s="24"/>
    </row>
    <row r="18" spans="1:34" ht="19.5" customHeight="1">
      <c r="A18" s="60"/>
      <c r="B18" s="61"/>
      <c r="C18" s="61"/>
      <c r="D18" s="61"/>
      <c r="E18" s="61"/>
      <c r="F18" s="15"/>
      <c r="G18" s="7"/>
      <c r="H18" s="31"/>
      <c r="I18" s="7">
        <v>200</v>
      </c>
      <c r="J18" s="7">
        <v>240</v>
      </c>
      <c r="K18" s="18">
        <f t="shared" si="1"/>
        <v>-340</v>
      </c>
      <c r="L18" s="126"/>
      <c r="M18" s="21" t="str">
        <f t="shared" si="0"/>
        <v>Nee</v>
      </c>
      <c r="N18" s="20" t="s">
        <v>63</v>
      </c>
      <c r="O18" s="21"/>
      <c r="P18" s="1"/>
      <c r="Q18" s="19">
        <f t="shared" si="2"/>
        <v>-340</v>
      </c>
      <c r="R18" s="27">
        <v>0</v>
      </c>
      <c r="S18" s="21"/>
      <c r="T18" s="1"/>
      <c r="U18" s="19">
        <f t="shared" si="3"/>
        <v>-340</v>
      </c>
      <c r="V18" s="24"/>
      <c r="W18" s="25"/>
      <c r="X18" s="1"/>
      <c r="Y18" s="19">
        <f t="shared" si="4"/>
        <v>-340</v>
      </c>
      <c r="Z18" s="24"/>
      <c r="AA18" s="29"/>
      <c r="AB18" s="1"/>
      <c r="AC18" s="19">
        <f t="shared" si="5"/>
        <v>-340</v>
      </c>
      <c r="AD18" s="24"/>
      <c r="AE18" s="29"/>
      <c r="AF18" s="1"/>
      <c r="AG18" s="19">
        <f t="shared" si="6"/>
        <v>-340</v>
      </c>
      <c r="AH18" s="24"/>
    </row>
    <row r="19" spans="1:34" ht="19.5" customHeight="1" thickBot="1">
      <c r="A19" s="73"/>
      <c r="B19" s="74"/>
      <c r="C19" s="74"/>
      <c r="D19" s="74"/>
      <c r="E19" s="74"/>
      <c r="F19" s="15"/>
      <c r="G19" s="7"/>
      <c r="H19" s="31"/>
      <c r="I19" s="7">
        <v>200</v>
      </c>
      <c r="J19" s="7">
        <v>240</v>
      </c>
      <c r="K19" s="18">
        <f t="shared" si="1"/>
        <v>-340</v>
      </c>
      <c r="L19" s="126"/>
      <c r="M19" s="21" t="str">
        <f t="shared" si="0"/>
        <v>Nee</v>
      </c>
      <c r="N19" s="20" t="s">
        <v>63</v>
      </c>
      <c r="O19" s="21"/>
      <c r="P19" s="1"/>
      <c r="Q19" s="19">
        <f t="shared" si="2"/>
        <v>-340</v>
      </c>
      <c r="R19" s="27">
        <v>0</v>
      </c>
      <c r="S19" s="21"/>
      <c r="T19" s="1"/>
      <c r="U19" s="19">
        <f t="shared" si="3"/>
        <v>-340</v>
      </c>
      <c r="V19" s="24"/>
      <c r="W19" s="25"/>
      <c r="X19" s="1"/>
      <c r="Y19" s="19">
        <f t="shared" si="4"/>
        <v>-340</v>
      </c>
      <c r="Z19" s="24"/>
      <c r="AA19" s="29"/>
      <c r="AB19" s="1"/>
      <c r="AC19" s="19">
        <f t="shared" si="5"/>
        <v>-340</v>
      </c>
      <c r="AD19" s="24"/>
      <c r="AE19" s="29"/>
      <c r="AF19" s="1"/>
      <c r="AG19" s="19">
        <f t="shared" si="6"/>
        <v>-340</v>
      </c>
      <c r="AH19" s="24"/>
    </row>
    <row r="20" spans="1:34" ht="19.5" customHeight="1">
      <c r="A20" s="50" t="s">
        <v>43</v>
      </c>
      <c r="B20" s="51"/>
      <c r="C20" s="51"/>
      <c r="D20" s="51"/>
      <c r="E20" s="52"/>
      <c r="F20" s="15"/>
      <c r="G20" s="7"/>
      <c r="H20" s="31"/>
      <c r="I20" s="7">
        <v>200</v>
      </c>
      <c r="J20" s="7">
        <v>240</v>
      </c>
      <c r="K20" s="18">
        <f t="shared" si="1"/>
        <v>-340</v>
      </c>
      <c r="L20" s="126"/>
      <c r="M20" s="21" t="str">
        <f t="shared" si="0"/>
        <v>Nee</v>
      </c>
      <c r="N20" s="20" t="s">
        <v>63</v>
      </c>
      <c r="O20" s="21"/>
      <c r="P20" s="1"/>
      <c r="Q20" s="19">
        <f t="shared" si="2"/>
        <v>-340</v>
      </c>
      <c r="R20" s="27">
        <v>0</v>
      </c>
      <c r="S20" s="21"/>
      <c r="T20" s="1"/>
      <c r="U20" s="19">
        <f t="shared" si="3"/>
        <v>-340</v>
      </c>
      <c r="V20" s="24"/>
      <c r="W20" s="25"/>
      <c r="X20" s="1"/>
      <c r="Y20" s="19">
        <f t="shared" si="4"/>
        <v>-340</v>
      </c>
      <c r="Z20" s="24"/>
      <c r="AA20" s="29"/>
      <c r="AB20" s="1"/>
      <c r="AC20" s="19">
        <f t="shared" si="5"/>
        <v>-340</v>
      </c>
      <c r="AD20" s="24"/>
      <c r="AE20" s="29"/>
      <c r="AF20" s="1"/>
      <c r="AG20" s="19">
        <f t="shared" si="6"/>
        <v>-340</v>
      </c>
      <c r="AH20" s="24"/>
    </row>
    <row r="21" spans="1:34" ht="19.5" customHeight="1">
      <c r="A21" s="53" t="s">
        <v>44</v>
      </c>
      <c r="B21" s="54"/>
      <c r="C21" s="54"/>
      <c r="D21" s="54"/>
      <c r="E21" s="55"/>
      <c r="F21" s="15"/>
      <c r="G21" s="7"/>
      <c r="H21" s="31"/>
      <c r="I21" s="7">
        <v>200</v>
      </c>
      <c r="J21" s="7">
        <v>240</v>
      </c>
      <c r="K21" s="18">
        <f t="shared" si="1"/>
        <v>-340</v>
      </c>
      <c r="L21" s="126"/>
      <c r="M21" s="21" t="str">
        <f t="shared" si="0"/>
        <v>Nee</v>
      </c>
      <c r="N21" s="20" t="s">
        <v>63</v>
      </c>
      <c r="O21" s="21"/>
      <c r="P21" s="1"/>
      <c r="Q21" s="19">
        <f t="shared" si="2"/>
        <v>-340</v>
      </c>
      <c r="R21" s="27">
        <v>0</v>
      </c>
      <c r="S21" s="21"/>
      <c r="T21" s="1"/>
      <c r="U21" s="19">
        <f t="shared" si="3"/>
        <v>-340</v>
      </c>
      <c r="V21" s="24"/>
      <c r="W21" s="25"/>
      <c r="X21" s="1"/>
      <c r="Y21" s="19">
        <f t="shared" si="4"/>
        <v>-340</v>
      </c>
      <c r="Z21" s="24"/>
      <c r="AA21" s="29"/>
      <c r="AB21" s="1"/>
      <c r="AC21" s="19">
        <f t="shared" si="5"/>
        <v>-340</v>
      </c>
      <c r="AD21" s="24"/>
      <c r="AE21" s="29"/>
      <c r="AF21" s="1"/>
      <c r="AG21" s="19">
        <f t="shared" si="6"/>
        <v>-340</v>
      </c>
      <c r="AH21" s="24"/>
    </row>
    <row r="22" spans="1:34" ht="19.5" customHeight="1">
      <c r="A22" s="56" t="s">
        <v>45</v>
      </c>
      <c r="B22" s="54"/>
      <c r="C22" s="54"/>
      <c r="D22" s="54"/>
      <c r="E22" s="55"/>
      <c r="F22" s="15"/>
      <c r="G22" s="7"/>
      <c r="H22" s="31"/>
      <c r="I22" s="7">
        <v>200</v>
      </c>
      <c r="J22" s="7">
        <v>240</v>
      </c>
      <c r="K22" s="18">
        <f t="shared" si="1"/>
        <v>-340</v>
      </c>
      <c r="L22" s="126"/>
      <c r="M22" s="21" t="str">
        <f t="shared" si="0"/>
        <v>Nee</v>
      </c>
      <c r="N22" s="20" t="s">
        <v>63</v>
      </c>
      <c r="O22" s="21"/>
      <c r="P22" s="1"/>
      <c r="Q22" s="19">
        <f t="shared" si="2"/>
        <v>-340</v>
      </c>
      <c r="R22" s="27">
        <v>0</v>
      </c>
      <c r="S22" s="21"/>
      <c r="T22" s="1"/>
      <c r="U22" s="19">
        <f t="shared" si="3"/>
        <v>-340</v>
      </c>
      <c r="V22" s="24"/>
      <c r="W22" s="25"/>
      <c r="X22" s="1"/>
      <c r="Y22" s="19">
        <f t="shared" si="4"/>
        <v>-340</v>
      </c>
      <c r="Z22" s="24"/>
      <c r="AA22" s="29"/>
      <c r="AB22" s="1"/>
      <c r="AC22" s="19">
        <f t="shared" si="5"/>
        <v>-340</v>
      </c>
      <c r="AD22" s="24"/>
      <c r="AE22" s="29"/>
      <c r="AF22" s="1"/>
      <c r="AG22" s="19">
        <f t="shared" si="6"/>
        <v>-340</v>
      </c>
      <c r="AH22" s="24"/>
    </row>
    <row r="23" spans="1:34" ht="19.5" customHeight="1">
      <c r="A23" s="53" t="s">
        <v>46</v>
      </c>
      <c r="B23" s="54"/>
      <c r="C23" s="54"/>
      <c r="D23" s="54"/>
      <c r="E23" s="55"/>
      <c r="F23" s="15"/>
      <c r="G23" s="7"/>
      <c r="H23" s="31"/>
      <c r="I23" s="7">
        <v>200</v>
      </c>
      <c r="J23" s="7">
        <v>240</v>
      </c>
      <c r="K23" s="18">
        <f t="shared" si="1"/>
        <v>-340</v>
      </c>
      <c r="L23" s="126"/>
      <c r="M23" s="21" t="str">
        <f t="shared" si="0"/>
        <v>Nee</v>
      </c>
      <c r="N23" s="20" t="s">
        <v>63</v>
      </c>
      <c r="O23" s="21"/>
      <c r="P23" s="1"/>
      <c r="Q23" s="19">
        <f t="shared" si="2"/>
        <v>-340</v>
      </c>
      <c r="R23" s="27">
        <v>0</v>
      </c>
      <c r="S23" s="21"/>
      <c r="T23" s="1"/>
      <c r="U23" s="19">
        <f t="shared" si="3"/>
        <v>-340</v>
      </c>
      <c r="V23" s="24"/>
      <c r="W23" s="25"/>
      <c r="X23" s="1"/>
      <c r="Y23" s="19">
        <f t="shared" si="4"/>
        <v>-340</v>
      </c>
      <c r="Z23" s="24"/>
      <c r="AA23" s="29"/>
      <c r="AB23" s="1"/>
      <c r="AC23" s="19">
        <f t="shared" si="5"/>
        <v>-340</v>
      </c>
      <c r="AD23" s="24"/>
      <c r="AE23" s="29"/>
      <c r="AF23" s="1"/>
      <c r="AG23" s="19">
        <f t="shared" si="6"/>
        <v>-340</v>
      </c>
      <c r="AH23" s="24"/>
    </row>
    <row r="24" spans="1:34" ht="19.5" customHeight="1">
      <c r="A24" s="56" t="s">
        <v>47</v>
      </c>
      <c r="B24" s="54"/>
      <c r="C24" s="54"/>
      <c r="D24" s="54"/>
      <c r="E24" s="55"/>
      <c r="F24" s="15"/>
      <c r="G24" s="7"/>
      <c r="H24" s="31"/>
      <c r="I24" s="7">
        <v>200</v>
      </c>
      <c r="J24" s="7">
        <v>240</v>
      </c>
      <c r="K24" s="18">
        <f t="shared" si="1"/>
        <v>-340</v>
      </c>
      <c r="L24" s="126"/>
      <c r="M24" s="21" t="str">
        <f t="shared" si="0"/>
        <v>Nee</v>
      </c>
      <c r="N24" s="20" t="s">
        <v>63</v>
      </c>
      <c r="O24" s="21"/>
      <c r="P24" s="1"/>
      <c r="Q24" s="19">
        <f t="shared" si="2"/>
        <v>-340</v>
      </c>
      <c r="R24" s="27">
        <v>0</v>
      </c>
      <c r="S24" s="21"/>
      <c r="T24" s="1"/>
      <c r="U24" s="19">
        <f t="shared" si="3"/>
        <v>-340</v>
      </c>
      <c r="V24" s="24"/>
      <c r="W24" s="25"/>
      <c r="X24" s="1"/>
      <c r="Y24" s="19">
        <f t="shared" si="4"/>
        <v>-340</v>
      </c>
      <c r="Z24" s="24"/>
      <c r="AA24" s="29"/>
      <c r="AB24" s="1"/>
      <c r="AC24" s="19">
        <f t="shared" si="5"/>
        <v>-340</v>
      </c>
      <c r="AD24" s="24"/>
      <c r="AE24" s="29"/>
      <c r="AF24" s="1"/>
      <c r="AG24" s="19">
        <f t="shared" si="6"/>
        <v>-340</v>
      </c>
      <c r="AH24" s="24"/>
    </row>
    <row r="25" spans="1:34" ht="19.5" customHeight="1">
      <c r="A25" s="138" t="s">
        <v>48</v>
      </c>
      <c r="B25" s="139"/>
      <c r="C25" s="139"/>
      <c r="D25" s="139"/>
      <c r="E25" s="140"/>
      <c r="F25" s="15"/>
      <c r="G25" s="7"/>
      <c r="H25" s="31"/>
      <c r="I25" s="7">
        <v>200</v>
      </c>
      <c r="J25" s="7">
        <v>240</v>
      </c>
      <c r="K25" s="18">
        <f t="shared" si="1"/>
        <v>-340</v>
      </c>
      <c r="L25" s="126"/>
      <c r="M25" s="21" t="str">
        <f t="shared" si="0"/>
        <v>Nee</v>
      </c>
      <c r="N25" s="20" t="s">
        <v>63</v>
      </c>
      <c r="O25" s="21"/>
      <c r="P25" s="1"/>
      <c r="Q25" s="19">
        <f t="shared" si="2"/>
        <v>-340</v>
      </c>
      <c r="R25" s="27">
        <v>0</v>
      </c>
      <c r="S25" s="21"/>
      <c r="T25" s="1"/>
      <c r="U25" s="19">
        <f t="shared" si="3"/>
        <v>-340</v>
      </c>
      <c r="V25" s="24"/>
      <c r="W25" s="25"/>
      <c r="X25" s="1"/>
      <c r="Y25" s="19">
        <f t="shared" si="4"/>
        <v>-340</v>
      </c>
      <c r="Z25" s="24"/>
      <c r="AA25" s="29"/>
      <c r="AB25" s="1"/>
      <c r="AC25" s="19">
        <f t="shared" si="5"/>
        <v>-340</v>
      </c>
      <c r="AD25" s="24"/>
      <c r="AE25" s="29"/>
      <c r="AF25" s="1"/>
      <c r="AG25" s="19">
        <f t="shared" si="6"/>
        <v>-340</v>
      </c>
      <c r="AH25" s="24"/>
    </row>
    <row r="26" spans="1:34" ht="19.5" customHeight="1">
      <c r="A26" s="141"/>
      <c r="B26" s="139"/>
      <c r="C26" s="139"/>
      <c r="D26" s="139"/>
      <c r="E26" s="140"/>
      <c r="F26" s="15"/>
      <c r="G26" s="7"/>
      <c r="H26" s="31"/>
      <c r="I26" s="7">
        <v>200</v>
      </c>
      <c r="J26" s="7">
        <v>240</v>
      </c>
      <c r="K26" s="18">
        <f t="shared" si="1"/>
        <v>-340</v>
      </c>
      <c r="L26" s="126"/>
      <c r="M26" s="21" t="str">
        <f t="shared" si="0"/>
        <v>Nee</v>
      </c>
      <c r="N26" s="20" t="s">
        <v>63</v>
      </c>
      <c r="O26" s="21"/>
      <c r="P26" s="1"/>
      <c r="Q26" s="19">
        <f t="shared" si="2"/>
        <v>-340</v>
      </c>
      <c r="R26" s="27">
        <v>0</v>
      </c>
      <c r="S26" s="21"/>
      <c r="T26" s="1"/>
      <c r="U26" s="19">
        <f t="shared" si="3"/>
        <v>-340</v>
      </c>
      <c r="V26" s="24"/>
      <c r="W26" s="25"/>
      <c r="X26" s="1"/>
      <c r="Y26" s="19">
        <f t="shared" si="4"/>
        <v>-340</v>
      </c>
      <c r="Z26" s="24"/>
      <c r="AA26" s="29"/>
      <c r="AB26" s="1"/>
      <c r="AC26" s="19">
        <f t="shared" si="5"/>
        <v>-340</v>
      </c>
      <c r="AD26" s="24"/>
      <c r="AE26" s="29"/>
      <c r="AF26" s="1"/>
      <c r="AG26" s="19">
        <f t="shared" si="6"/>
        <v>-340</v>
      </c>
      <c r="AH26" s="24"/>
    </row>
    <row r="27" spans="1:34" ht="19.5" customHeight="1">
      <c r="A27" s="58" t="s">
        <v>49</v>
      </c>
      <c r="B27" s="59"/>
      <c r="C27" s="59"/>
      <c r="D27" s="59"/>
      <c r="E27" s="59"/>
      <c r="F27" s="15"/>
      <c r="G27" s="7"/>
      <c r="H27" s="31"/>
      <c r="I27" s="7">
        <v>200</v>
      </c>
      <c r="J27" s="7">
        <v>240</v>
      </c>
      <c r="K27" s="18">
        <f t="shared" si="1"/>
        <v>-340</v>
      </c>
      <c r="L27" s="126"/>
      <c r="M27" s="21" t="str">
        <f t="shared" si="0"/>
        <v>Nee</v>
      </c>
      <c r="N27" s="20" t="s">
        <v>63</v>
      </c>
      <c r="O27" s="21"/>
      <c r="P27" s="1"/>
      <c r="Q27" s="19">
        <f t="shared" si="2"/>
        <v>-340</v>
      </c>
      <c r="R27" s="27">
        <v>0</v>
      </c>
      <c r="S27" s="21"/>
      <c r="T27" s="1"/>
      <c r="U27" s="19">
        <f t="shared" si="3"/>
        <v>-340</v>
      </c>
      <c r="V27" s="24"/>
      <c r="W27" s="25"/>
      <c r="X27" s="1"/>
      <c r="Y27" s="19">
        <f t="shared" si="4"/>
        <v>-340</v>
      </c>
      <c r="Z27" s="24"/>
      <c r="AA27" s="29"/>
      <c r="AB27" s="1"/>
      <c r="AC27" s="19">
        <f t="shared" si="5"/>
        <v>-340</v>
      </c>
      <c r="AD27" s="24"/>
      <c r="AE27" s="29"/>
      <c r="AF27" s="1"/>
      <c r="AG27" s="19">
        <f t="shared" si="6"/>
        <v>-340</v>
      </c>
      <c r="AH27" s="24"/>
    </row>
    <row r="28" spans="1:34" ht="19.5" customHeight="1">
      <c r="A28" s="138" t="s">
        <v>50</v>
      </c>
      <c r="B28" s="150"/>
      <c r="C28" s="150"/>
      <c r="D28" s="150"/>
      <c r="E28" s="151"/>
      <c r="F28" s="15"/>
      <c r="G28" s="7"/>
      <c r="H28" s="31"/>
      <c r="I28" s="7">
        <v>200</v>
      </c>
      <c r="J28" s="7">
        <v>240</v>
      </c>
      <c r="K28" s="18">
        <f t="shared" si="1"/>
        <v>-340</v>
      </c>
      <c r="L28" s="126"/>
      <c r="M28" s="21" t="str">
        <f t="shared" si="0"/>
        <v>Nee</v>
      </c>
      <c r="N28" s="20" t="s">
        <v>63</v>
      </c>
      <c r="O28" s="21"/>
      <c r="P28" s="1"/>
      <c r="Q28" s="19">
        <f t="shared" si="2"/>
        <v>-340</v>
      </c>
      <c r="R28" s="27">
        <v>0</v>
      </c>
      <c r="S28" s="21"/>
      <c r="T28" s="1"/>
      <c r="U28" s="19">
        <f t="shared" si="3"/>
        <v>-340</v>
      </c>
      <c r="V28" s="24"/>
      <c r="W28" s="25"/>
      <c r="X28" s="1"/>
      <c r="Y28" s="19">
        <f t="shared" si="4"/>
        <v>-340</v>
      </c>
      <c r="Z28" s="24"/>
      <c r="AA28" s="29"/>
      <c r="AB28" s="1"/>
      <c r="AC28" s="19">
        <f t="shared" si="5"/>
        <v>-340</v>
      </c>
      <c r="AD28" s="24"/>
      <c r="AE28" s="29"/>
      <c r="AF28" s="1"/>
      <c r="AG28" s="19">
        <f t="shared" si="6"/>
        <v>-340</v>
      </c>
      <c r="AH28" s="24"/>
    </row>
    <row r="29" spans="1:34" ht="19.5" customHeight="1">
      <c r="A29" s="138"/>
      <c r="B29" s="150"/>
      <c r="C29" s="150"/>
      <c r="D29" s="150"/>
      <c r="E29" s="151"/>
      <c r="F29" s="15"/>
      <c r="G29" s="7"/>
      <c r="H29" s="31"/>
      <c r="I29" s="7">
        <v>200</v>
      </c>
      <c r="J29" s="7">
        <v>240</v>
      </c>
      <c r="K29" s="18">
        <f t="shared" si="1"/>
        <v>-340</v>
      </c>
      <c r="L29" s="126"/>
      <c r="M29" s="21" t="str">
        <f t="shared" si="0"/>
        <v>Nee</v>
      </c>
      <c r="N29" s="20" t="s">
        <v>63</v>
      </c>
      <c r="O29" s="21"/>
      <c r="P29" s="1"/>
      <c r="Q29" s="19">
        <f t="shared" si="2"/>
        <v>-340</v>
      </c>
      <c r="R29" s="27">
        <v>0</v>
      </c>
      <c r="S29" s="21"/>
      <c r="T29" s="1"/>
      <c r="U29" s="19">
        <f t="shared" si="3"/>
        <v>-340</v>
      </c>
      <c r="V29" s="24"/>
      <c r="W29" s="25"/>
      <c r="X29" s="1"/>
      <c r="Y29" s="19">
        <f t="shared" si="4"/>
        <v>-340</v>
      </c>
      <c r="Z29" s="24"/>
      <c r="AA29" s="29"/>
      <c r="AB29" s="1"/>
      <c r="AC29" s="19">
        <f t="shared" si="5"/>
        <v>-340</v>
      </c>
      <c r="AD29" s="24"/>
      <c r="AE29" s="29"/>
      <c r="AF29" s="1"/>
      <c r="AG29" s="19">
        <f t="shared" si="6"/>
        <v>-340</v>
      </c>
      <c r="AH29" s="24"/>
    </row>
    <row r="30" spans="1:34" ht="19.5" customHeight="1" thickBot="1">
      <c r="A30" s="60"/>
      <c r="B30" s="61"/>
      <c r="C30" s="61"/>
      <c r="D30" s="61"/>
      <c r="E30" s="61"/>
      <c r="F30" s="15"/>
      <c r="G30" s="7"/>
      <c r="H30" s="31"/>
      <c r="I30" s="7">
        <v>200</v>
      </c>
      <c r="J30" s="7">
        <v>240</v>
      </c>
      <c r="K30" s="18">
        <f t="shared" si="1"/>
        <v>-340</v>
      </c>
      <c r="L30" s="126"/>
      <c r="M30" s="21" t="str">
        <f t="shared" si="0"/>
        <v>Nee</v>
      </c>
      <c r="N30" s="20" t="s">
        <v>63</v>
      </c>
      <c r="O30" s="21"/>
      <c r="P30" s="1"/>
      <c r="Q30" s="19">
        <f t="shared" si="2"/>
        <v>-340</v>
      </c>
      <c r="R30" s="27">
        <v>0</v>
      </c>
      <c r="S30" s="21"/>
      <c r="T30" s="1"/>
      <c r="U30" s="19">
        <f t="shared" si="3"/>
        <v>-340</v>
      </c>
      <c r="V30" s="24"/>
      <c r="W30" s="25"/>
      <c r="X30" s="1"/>
      <c r="Y30" s="19">
        <f t="shared" si="4"/>
        <v>-340</v>
      </c>
      <c r="Z30" s="24"/>
      <c r="AA30" s="29"/>
      <c r="AB30" s="1"/>
      <c r="AC30" s="19">
        <f t="shared" si="5"/>
        <v>-340</v>
      </c>
      <c r="AD30" s="24"/>
      <c r="AE30" s="29"/>
      <c r="AF30" s="1"/>
      <c r="AG30" s="19">
        <f t="shared" si="6"/>
        <v>-340</v>
      </c>
      <c r="AH30" s="24"/>
    </row>
    <row r="31" spans="1:34" ht="19.5" customHeight="1" thickBot="1">
      <c r="A31" s="62" t="s">
        <v>52</v>
      </c>
      <c r="B31" s="63"/>
      <c r="C31" s="63"/>
      <c r="D31" s="63"/>
      <c r="E31" s="64"/>
      <c r="F31" s="15"/>
      <c r="G31" s="7"/>
      <c r="H31" s="31"/>
      <c r="I31" s="7">
        <v>200</v>
      </c>
      <c r="J31" s="7">
        <v>240</v>
      </c>
      <c r="K31" s="18">
        <f t="shared" si="1"/>
        <v>-340</v>
      </c>
      <c r="L31" s="126"/>
      <c r="M31" s="21" t="str">
        <f t="shared" si="0"/>
        <v>Nee</v>
      </c>
      <c r="N31" s="20" t="s">
        <v>63</v>
      </c>
      <c r="O31" s="21"/>
      <c r="P31" s="1"/>
      <c r="Q31" s="19">
        <f t="shared" si="2"/>
        <v>-340</v>
      </c>
      <c r="R31" s="27">
        <v>0</v>
      </c>
      <c r="S31" s="21"/>
      <c r="T31" s="1"/>
      <c r="U31" s="19">
        <f t="shared" si="3"/>
        <v>-340</v>
      </c>
      <c r="V31" s="24"/>
      <c r="W31" s="25"/>
      <c r="X31" s="1"/>
      <c r="Y31" s="19">
        <f t="shared" si="4"/>
        <v>-340</v>
      </c>
      <c r="Z31" s="24"/>
      <c r="AA31" s="29"/>
      <c r="AB31" s="1"/>
      <c r="AC31" s="19">
        <f t="shared" si="5"/>
        <v>-340</v>
      </c>
      <c r="AD31" s="24"/>
      <c r="AE31" s="29"/>
      <c r="AF31" s="1"/>
      <c r="AG31" s="19">
        <f t="shared" si="6"/>
        <v>-340</v>
      </c>
      <c r="AH31" s="24"/>
    </row>
    <row r="32" spans="1:34" ht="19.5" customHeight="1" thickBot="1">
      <c r="A32" s="60"/>
      <c r="B32" s="75" t="s">
        <v>21</v>
      </c>
      <c r="C32" s="76">
        <v>200</v>
      </c>
      <c r="D32" s="59" t="s">
        <v>23</v>
      </c>
      <c r="E32" s="77" t="s">
        <v>63</v>
      </c>
      <c r="F32" s="15"/>
      <c r="G32" s="7"/>
      <c r="H32" s="31"/>
      <c r="I32" s="7">
        <v>200</v>
      </c>
      <c r="J32" s="7">
        <v>240</v>
      </c>
      <c r="K32" s="18">
        <f t="shared" si="1"/>
        <v>-340</v>
      </c>
      <c r="L32" s="126"/>
      <c r="M32" s="21" t="str">
        <f t="shared" si="0"/>
        <v>Nee</v>
      </c>
      <c r="N32" s="20" t="s">
        <v>63</v>
      </c>
      <c r="O32" s="21"/>
      <c r="P32" s="1"/>
      <c r="Q32" s="19">
        <f t="shared" si="2"/>
        <v>-340</v>
      </c>
      <c r="R32" s="27">
        <v>0</v>
      </c>
      <c r="S32" s="21"/>
      <c r="T32" s="1"/>
      <c r="U32" s="19">
        <f t="shared" si="3"/>
        <v>-340</v>
      </c>
      <c r="V32" s="24"/>
      <c r="W32" s="25"/>
      <c r="X32" s="1"/>
      <c r="Y32" s="19">
        <f t="shared" si="4"/>
        <v>-340</v>
      </c>
      <c r="Z32" s="24"/>
      <c r="AA32" s="29"/>
      <c r="AB32" s="1"/>
      <c r="AC32" s="19">
        <f t="shared" si="5"/>
        <v>-340</v>
      </c>
      <c r="AD32" s="24"/>
      <c r="AE32" s="29"/>
      <c r="AF32" s="1"/>
      <c r="AG32" s="19">
        <f t="shared" si="6"/>
        <v>-340</v>
      </c>
      <c r="AH32" s="24"/>
    </row>
    <row r="33" spans="1:34" ht="19.5" customHeight="1" thickBot="1">
      <c r="A33" s="60"/>
      <c r="B33" s="75" t="s">
        <v>21</v>
      </c>
      <c r="C33" s="76">
        <v>120</v>
      </c>
      <c r="D33" s="59" t="s">
        <v>23</v>
      </c>
      <c r="E33" s="77" t="s">
        <v>62</v>
      </c>
      <c r="F33" s="15"/>
      <c r="G33" s="7"/>
      <c r="H33" s="31"/>
      <c r="I33" s="7">
        <v>200</v>
      </c>
      <c r="J33" s="7">
        <v>240</v>
      </c>
      <c r="K33" s="18">
        <f t="shared" si="1"/>
        <v>-340</v>
      </c>
      <c r="L33" s="126"/>
      <c r="M33" s="21" t="str">
        <f t="shared" si="0"/>
        <v>Nee</v>
      </c>
      <c r="N33" s="20" t="s">
        <v>63</v>
      </c>
      <c r="O33" s="21"/>
      <c r="P33" s="1"/>
      <c r="Q33" s="19">
        <f t="shared" si="2"/>
        <v>-340</v>
      </c>
      <c r="R33" s="27">
        <v>0</v>
      </c>
      <c r="S33" s="21"/>
      <c r="T33" s="1"/>
      <c r="U33" s="19">
        <f t="shared" si="3"/>
        <v>-340</v>
      </c>
      <c r="V33" s="24"/>
      <c r="W33" s="25"/>
      <c r="X33" s="1"/>
      <c r="Y33" s="19">
        <f t="shared" si="4"/>
        <v>-340</v>
      </c>
      <c r="Z33" s="24"/>
      <c r="AA33" s="29"/>
      <c r="AB33" s="1"/>
      <c r="AC33" s="19">
        <f t="shared" si="5"/>
        <v>-340</v>
      </c>
      <c r="AD33" s="24"/>
      <c r="AE33" s="29"/>
      <c r="AF33" s="1"/>
      <c r="AG33" s="19">
        <f t="shared" si="6"/>
        <v>-340</v>
      </c>
      <c r="AH33" s="24"/>
    </row>
    <row r="34" spans="1:34" ht="19.5" customHeight="1" thickBot="1">
      <c r="A34" s="60"/>
      <c r="B34" s="61"/>
      <c r="C34" s="61"/>
      <c r="D34" s="61"/>
      <c r="E34" s="77"/>
      <c r="F34" s="15"/>
      <c r="G34" s="7"/>
      <c r="H34" s="31"/>
      <c r="I34" s="7">
        <v>200</v>
      </c>
      <c r="J34" s="7">
        <v>240</v>
      </c>
      <c r="K34" s="18">
        <f t="shared" si="1"/>
        <v>-340</v>
      </c>
      <c r="L34" s="126"/>
      <c r="M34" s="21" t="str">
        <f t="shared" si="0"/>
        <v>Nee</v>
      </c>
      <c r="N34" s="20" t="s">
        <v>63</v>
      </c>
      <c r="O34" s="21"/>
      <c r="P34" s="1"/>
      <c r="Q34" s="19">
        <f t="shared" si="2"/>
        <v>-340</v>
      </c>
      <c r="R34" s="27">
        <v>0</v>
      </c>
      <c r="S34" s="21"/>
      <c r="T34" s="1"/>
      <c r="U34" s="19">
        <f t="shared" si="3"/>
        <v>-340</v>
      </c>
      <c r="V34" s="24"/>
      <c r="W34" s="25"/>
      <c r="X34" s="1"/>
      <c r="Y34" s="19">
        <f t="shared" si="4"/>
        <v>-340</v>
      </c>
      <c r="Z34" s="24"/>
      <c r="AA34" s="29"/>
      <c r="AB34" s="1"/>
      <c r="AC34" s="19">
        <f t="shared" si="5"/>
        <v>-340</v>
      </c>
      <c r="AD34" s="24"/>
      <c r="AE34" s="29"/>
      <c r="AF34" s="1"/>
      <c r="AG34" s="19">
        <f t="shared" si="6"/>
        <v>-340</v>
      </c>
      <c r="AH34" s="24"/>
    </row>
    <row r="35" spans="1:34" ht="19.5" customHeight="1" thickBot="1">
      <c r="A35" s="60"/>
      <c r="B35" s="75" t="s">
        <v>22</v>
      </c>
      <c r="C35" s="76">
        <v>240</v>
      </c>
      <c r="D35" s="59" t="s">
        <v>23</v>
      </c>
      <c r="E35" s="61"/>
      <c r="F35" s="15"/>
      <c r="G35" s="7"/>
      <c r="H35" s="31"/>
      <c r="I35" s="7">
        <v>200</v>
      </c>
      <c r="J35" s="7">
        <v>240</v>
      </c>
      <c r="K35" s="18">
        <f t="shared" si="1"/>
        <v>-340</v>
      </c>
      <c r="L35" s="126"/>
      <c r="M35" s="21" t="str">
        <f t="shared" si="0"/>
        <v>Nee</v>
      </c>
      <c r="N35" s="20" t="s">
        <v>63</v>
      </c>
      <c r="O35" s="21"/>
      <c r="P35" s="1"/>
      <c r="Q35" s="19">
        <f t="shared" si="2"/>
        <v>-340</v>
      </c>
      <c r="R35" s="27">
        <v>0</v>
      </c>
      <c r="S35" s="21"/>
      <c r="T35" s="1"/>
      <c r="U35" s="19">
        <f t="shared" si="3"/>
        <v>-340</v>
      </c>
      <c r="V35" s="24"/>
      <c r="W35" s="25"/>
      <c r="X35" s="1"/>
      <c r="Y35" s="19">
        <f t="shared" si="4"/>
        <v>-340</v>
      </c>
      <c r="Z35" s="24"/>
      <c r="AA35" s="29"/>
      <c r="AB35" s="1"/>
      <c r="AC35" s="19">
        <f t="shared" si="5"/>
        <v>-340</v>
      </c>
      <c r="AD35" s="24"/>
      <c r="AE35" s="29"/>
      <c r="AF35" s="1"/>
      <c r="AG35" s="19">
        <f t="shared" si="6"/>
        <v>-340</v>
      </c>
      <c r="AH35" s="24"/>
    </row>
    <row r="36" spans="1:34" ht="19.5" customHeight="1" thickBot="1">
      <c r="A36" s="60"/>
      <c r="B36" s="75" t="s">
        <v>22</v>
      </c>
      <c r="C36" s="76">
        <v>170</v>
      </c>
      <c r="D36" s="59" t="s">
        <v>23</v>
      </c>
      <c r="E36" s="61"/>
      <c r="F36" s="15"/>
      <c r="G36" s="7"/>
      <c r="H36" s="31"/>
      <c r="I36" s="7">
        <v>200</v>
      </c>
      <c r="J36" s="7">
        <v>240</v>
      </c>
      <c r="K36" s="18">
        <f t="shared" si="1"/>
        <v>-340</v>
      </c>
      <c r="L36" s="126"/>
      <c r="M36" s="21" t="str">
        <f t="shared" si="0"/>
        <v>Nee</v>
      </c>
      <c r="N36" s="20" t="s">
        <v>63</v>
      </c>
      <c r="O36" s="21"/>
      <c r="P36" s="1"/>
      <c r="Q36" s="19">
        <f t="shared" si="2"/>
        <v>-340</v>
      </c>
      <c r="R36" s="27">
        <v>0</v>
      </c>
      <c r="S36" s="21"/>
      <c r="T36" s="1"/>
      <c r="U36" s="19">
        <f t="shared" si="3"/>
        <v>-340</v>
      </c>
      <c r="V36" s="24"/>
      <c r="W36" s="25"/>
      <c r="X36" s="1"/>
      <c r="Y36" s="19">
        <f t="shared" si="4"/>
        <v>-340</v>
      </c>
      <c r="Z36" s="24"/>
      <c r="AA36" s="29"/>
      <c r="AB36" s="1"/>
      <c r="AC36" s="19">
        <f t="shared" si="5"/>
        <v>-340</v>
      </c>
      <c r="AD36" s="24"/>
      <c r="AE36" s="29"/>
      <c r="AF36" s="1"/>
      <c r="AG36" s="19">
        <f t="shared" si="6"/>
        <v>-340</v>
      </c>
      <c r="AH36" s="24"/>
    </row>
    <row r="37" spans="1:34" ht="19.5" customHeight="1" thickBot="1">
      <c r="A37" s="60"/>
      <c r="B37" s="75" t="s">
        <v>22</v>
      </c>
      <c r="C37" s="76">
        <v>120</v>
      </c>
      <c r="D37" s="59" t="s">
        <v>23</v>
      </c>
      <c r="E37" s="61"/>
      <c r="F37" s="15"/>
      <c r="G37" s="7"/>
      <c r="H37" s="31"/>
      <c r="I37" s="7">
        <v>200</v>
      </c>
      <c r="J37" s="7">
        <v>240</v>
      </c>
      <c r="K37" s="18">
        <f t="shared" si="1"/>
        <v>-340</v>
      </c>
      <c r="L37" s="126"/>
      <c r="M37" s="21" t="str">
        <f t="shared" si="0"/>
        <v>Nee</v>
      </c>
      <c r="N37" s="20" t="s">
        <v>63</v>
      </c>
      <c r="O37" s="21"/>
      <c r="P37" s="1"/>
      <c r="Q37" s="19">
        <f t="shared" si="2"/>
        <v>-340</v>
      </c>
      <c r="R37" s="27">
        <v>0</v>
      </c>
      <c r="S37" s="21"/>
      <c r="T37" s="1"/>
      <c r="U37" s="19">
        <f t="shared" si="3"/>
        <v>-340</v>
      </c>
      <c r="V37" s="24"/>
      <c r="W37" s="25"/>
      <c r="X37" s="1"/>
      <c r="Y37" s="19">
        <f t="shared" si="4"/>
        <v>-340</v>
      </c>
      <c r="Z37" s="24"/>
      <c r="AA37" s="29"/>
      <c r="AB37" s="1"/>
      <c r="AC37" s="19">
        <f t="shared" si="5"/>
        <v>-340</v>
      </c>
      <c r="AD37" s="24"/>
      <c r="AE37" s="29"/>
      <c r="AF37" s="1"/>
      <c r="AG37" s="19">
        <f t="shared" si="6"/>
        <v>-340</v>
      </c>
      <c r="AH37" s="24"/>
    </row>
    <row r="38" spans="1:34" ht="17.25" customHeight="1" thickBot="1">
      <c r="A38" s="60"/>
      <c r="B38" s="61"/>
      <c r="C38" s="61"/>
      <c r="D38" s="61"/>
      <c r="E38" s="61"/>
      <c r="F38" s="15"/>
      <c r="G38" s="7"/>
      <c r="H38" s="31"/>
      <c r="I38" s="7">
        <v>200</v>
      </c>
      <c r="J38" s="7">
        <v>240</v>
      </c>
      <c r="K38" s="18">
        <f t="shared" si="1"/>
        <v>-340</v>
      </c>
      <c r="L38" s="126"/>
      <c r="M38" s="21" t="str">
        <f t="shared" si="0"/>
        <v>Nee</v>
      </c>
      <c r="N38" s="20" t="s">
        <v>63</v>
      </c>
      <c r="O38" s="21"/>
      <c r="P38" s="1"/>
      <c r="Q38" s="19">
        <f t="shared" si="2"/>
        <v>-340</v>
      </c>
      <c r="R38" s="27">
        <v>0</v>
      </c>
      <c r="S38" s="21"/>
      <c r="T38" s="1"/>
      <c r="U38" s="19">
        <f t="shared" si="3"/>
        <v>-340</v>
      </c>
      <c r="V38" s="24"/>
      <c r="W38" s="25"/>
      <c r="X38" s="1"/>
      <c r="Y38" s="19">
        <f t="shared" si="4"/>
        <v>-340</v>
      </c>
      <c r="Z38" s="24"/>
      <c r="AA38" s="29"/>
      <c r="AB38" s="1"/>
      <c r="AC38" s="19">
        <f t="shared" si="5"/>
        <v>-340</v>
      </c>
      <c r="AD38" s="24"/>
      <c r="AE38" s="29"/>
      <c r="AF38" s="1"/>
      <c r="AG38" s="19">
        <f t="shared" si="6"/>
        <v>-340</v>
      </c>
      <c r="AH38" s="24"/>
    </row>
    <row r="39" spans="1:34" ht="19.5" customHeight="1" thickBot="1">
      <c r="A39" s="60"/>
      <c r="B39" s="75" t="s">
        <v>55</v>
      </c>
      <c r="C39" s="76">
        <v>160</v>
      </c>
      <c r="D39" s="59" t="s">
        <v>23</v>
      </c>
      <c r="E39" s="61"/>
      <c r="F39" s="15"/>
      <c r="G39" s="7"/>
      <c r="H39" s="31"/>
      <c r="I39" s="7">
        <v>200</v>
      </c>
      <c r="J39" s="7">
        <v>240</v>
      </c>
      <c r="K39" s="18">
        <f t="shared" si="1"/>
        <v>-340</v>
      </c>
      <c r="L39" s="126"/>
      <c r="M39" s="21" t="str">
        <f t="shared" si="0"/>
        <v>Nee</v>
      </c>
      <c r="N39" s="20" t="s">
        <v>63</v>
      </c>
      <c r="O39" s="21"/>
      <c r="P39" s="1"/>
      <c r="Q39" s="19">
        <f t="shared" si="2"/>
        <v>-340</v>
      </c>
      <c r="R39" s="27">
        <v>0</v>
      </c>
      <c r="S39" s="21"/>
      <c r="T39" s="1"/>
      <c r="U39" s="19">
        <f t="shared" si="3"/>
        <v>-340</v>
      </c>
      <c r="V39" s="24"/>
      <c r="W39" s="25"/>
      <c r="X39" s="1"/>
      <c r="Y39" s="19">
        <f t="shared" si="4"/>
        <v>-340</v>
      </c>
      <c r="Z39" s="24"/>
      <c r="AA39" s="29"/>
      <c r="AB39" s="1"/>
      <c r="AC39" s="19">
        <f t="shared" si="5"/>
        <v>-340</v>
      </c>
      <c r="AD39" s="24"/>
      <c r="AE39" s="29"/>
      <c r="AF39" s="1"/>
      <c r="AG39" s="19">
        <f t="shared" si="6"/>
        <v>-340</v>
      </c>
      <c r="AH39" s="24"/>
    </row>
    <row r="40" spans="1:34" ht="19.5" customHeight="1" thickBot="1">
      <c r="A40" s="60"/>
      <c r="B40" s="61"/>
      <c r="C40" s="61"/>
      <c r="D40" s="61"/>
      <c r="E40" s="61"/>
      <c r="F40" s="15"/>
      <c r="G40" s="7"/>
      <c r="H40" s="31"/>
      <c r="I40" s="7">
        <v>200</v>
      </c>
      <c r="J40" s="7">
        <v>240</v>
      </c>
      <c r="K40" s="18">
        <f t="shared" si="1"/>
        <v>-340</v>
      </c>
      <c r="L40" s="126"/>
      <c r="M40" s="21" t="str">
        <f t="shared" si="0"/>
        <v>Nee</v>
      </c>
      <c r="N40" s="20" t="s">
        <v>63</v>
      </c>
      <c r="O40" s="21"/>
      <c r="P40" s="1"/>
      <c r="Q40" s="19">
        <f t="shared" si="2"/>
        <v>-340</v>
      </c>
      <c r="R40" s="27">
        <v>0</v>
      </c>
      <c r="S40" s="21"/>
      <c r="T40" s="1"/>
      <c r="U40" s="19">
        <f t="shared" si="3"/>
        <v>-340</v>
      </c>
      <c r="V40" s="24"/>
      <c r="W40" s="25"/>
      <c r="X40" s="1"/>
      <c r="Y40" s="19">
        <f t="shared" si="4"/>
        <v>-340</v>
      </c>
      <c r="Z40" s="24"/>
      <c r="AA40" s="29"/>
      <c r="AB40" s="1"/>
      <c r="AC40" s="19">
        <f t="shared" si="5"/>
        <v>-340</v>
      </c>
      <c r="AD40" s="24"/>
      <c r="AE40" s="29"/>
      <c r="AF40" s="1"/>
      <c r="AG40" s="19">
        <f t="shared" si="6"/>
        <v>-340</v>
      </c>
      <c r="AH40" s="24"/>
    </row>
    <row r="41" spans="1:34" ht="19.5" customHeight="1" thickBot="1">
      <c r="A41" s="60"/>
      <c r="B41" s="75" t="s">
        <v>54</v>
      </c>
      <c r="C41" s="4">
        <v>0</v>
      </c>
      <c r="D41" s="59" t="s">
        <v>23</v>
      </c>
      <c r="E41" s="61"/>
      <c r="F41" s="15"/>
      <c r="G41" s="7"/>
      <c r="H41" s="31"/>
      <c r="I41" s="7">
        <v>200</v>
      </c>
      <c r="J41" s="7">
        <v>240</v>
      </c>
      <c r="K41" s="18">
        <f t="shared" si="1"/>
        <v>-340</v>
      </c>
      <c r="L41" s="126"/>
      <c r="M41" s="21" t="str">
        <f t="shared" si="0"/>
        <v>Nee</v>
      </c>
      <c r="N41" s="20" t="s">
        <v>63</v>
      </c>
      <c r="O41" s="21"/>
      <c r="P41" s="1"/>
      <c r="Q41" s="19">
        <f t="shared" si="2"/>
        <v>-340</v>
      </c>
      <c r="R41" s="27">
        <v>0</v>
      </c>
      <c r="S41" s="21"/>
      <c r="T41" s="1"/>
      <c r="U41" s="19">
        <f t="shared" si="3"/>
        <v>-340</v>
      </c>
      <c r="V41" s="24"/>
      <c r="W41" s="25"/>
      <c r="X41" s="1"/>
      <c r="Y41" s="19">
        <f t="shared" si="4"/>
        <v>-340</v>
      </c>
      <c r="Z41" s="24"/>
      <c r="AA41" s="29"/>
      <c r="AB41" s="1"/>
      <c r="AC41" s="19">
        <f t="shared" si="5"/>
        <v>-340</v>
      </c>
      <c r="AD41" s="24"/>
      <c r="AE41" s="29"/>
      <c r="AF41" s="1"/>
      <c r="AG41" s="19">
        <f t="shared" si="6"/>
        <v>-340</v>
      </c>
      <c r="AH41" s="24"/>
    </row>
    <row r="42" spans="1:34" ht="19.5" customHeight="1" thickBot="1">
      <c r="A42" s="73"/>
      <c r="B42" s="74"/>
      <c r="C42" s="74"/>
      <c r="D42" s="74"/>
      <c r="E42" s="79"/>
      <c r="F42" s="15"/>
      <c r="G42" s="7"/>
      <c r="H42" s="31"/>
      <c r="I42" s="7">
        <v>200</v>
      </c>
      <c r="J42" s="7">
        <v>240</v>
      </c>
      <c r="K42" s="18">
        <f t="shared" si="1"/>
        <v>-340</v>
      </c>
      <c r="L42" s="126"/>
      <c r="M42" s="21" t="str">
        <f t="shared" si="0"/>
        <v>Nee</v>
      </c>
      <c r="N42" s="20" t="s">
        <v>63</v>
      </c>
      <c r="O42" s="21"/>
      <c r="P42" s="1"/>
      <c r="Q42" s="19">
        <f t="shared" si="2"/>
        <v>-340</v>
      </c>
      <c r="R42" s="27">
        <v>0</v>
      </c>
      <c r="S42" s="21"/>
      <c r="T42" s="1"/>
      <c r="U42" s="19">
        <f t="shared" si="3"/>
        <v>-340</v>
      </c>
      <c r="V42" s="24"/>
      <c r="W42" s="25"/>
      <c r="X42" s="1"/>
      <c r="Y42" s="19">
        <f t="shared" si="4"/>
        <v>-340</v>
      </c>
      <c r="Z42" s="24"/>
      <c r="AA42" s="29"/>
      <c r="AB42" s="1"/>
      <c r="AC42" s="19">
        <f t="shared" si="5"/>
        <v>-340</v>
      </c>
      <c r="AD42" s="24"/>
      <c r="AE42" s="29"/>
      <c r="AF42" s="1"/>
      <c r="AG42" s="19">
        <f t="shared" si="6"/>
        <v>-340</v>
      </c>
      <c r="AH42" s="24"/>
    </row>
    <row r="43" spans="1:34" ht="19.5" customHeight="1">
      <c r="A43" s="60" t="s">
        <v>51</v>
      </c>
      <c r="B43" s="61"/>
      <c r="C43" s="61"/>
      <c r="D43" s="61"/>
      <c r="E43" s="61"/>
      <c r="F43" s="15"/>
      <c r="G43" s="7"/>
      <c r="H43" s="31"/>
      <c r="I43" s="7">
        <v>200</v>
      </c>
      <c r="J43" s="7">
        <v>240</v>
      </c>
      <c r="K43" s="18">
        <f t="shared" si="1"/>
        <v>-340</v>
      </c>
      <c r="L43" s="126"/>
      <c r="M43" s="21" t="str">
        <f t="shared" si="0"/>
        <v>Nee</v>
      </c>
      <c r="N43" s="20" t="s">
        <v>63</v>
      </c>
      <c r="O43" s="21"/>
      <c r="P43" s="1"/>
      <c r="Q43" s="19">
        <f t="shared" si="2"/>
        <v>-340</v>
      </c>
      <c r="R43" s="27">
        <v>0</v>
      </c>
      <c r="S43" s="21"/>
      <c r="T43" s="1"/>
      <c r="U43" s="19">
        <f t="shared" si="3"/>
        <v>-340</v>
      </c>
      <c r="V43" s="24"/>
      <c r="W43" s="25"/>
      <c r="X43" s="1"/>
      <c r="Y43" s="19">
        <f t="shared" si="4"/>
        <v>-340</v>
      </c>
      <c r="Z43" s="24"/>
      <c r="AA43" s="29"/>
      <c r="AB43" s="1"/>
      <c r="AC43" s="19">
        <f t="shared" si="5"/>
        <v>-340</v>
      </c>
      <c r="AD43" s="24"/>
      <c r="AE43" s="29"/>
      <c r="AF43" s="1"/>
      <c r="AG43" s="19">
        <f t="shared" si="6"/>
        <v>-340</v>
      </c>
      <c r="AH43" s="24"/>
    </row>
    <row r="44" spans="1:34" ht="19.5" customHeight="1">
      <c r="A44" s="60"/>
      <c r="B44" s="61"/>
      <c r="C44" s="61"/>
      <c r="D44" s="61"/>
      <c r="E44" s="61"/>
      <c r="F44" s="15"/>
      <c r="G44" s="7"/>
      <c r="H44" s="31"/>
      <c r="I44" s="7">
        <v>200</v>
      </c>
      <c r="J44" s="7">
        <v>240</v>
      </c>
      <c r="K44" s="18">
        <f t="shared" si="1"/>
        <v>-340</v>
      </c>
      <c r="L44" s="126"/>
      <c r="M44" s="21" t="str">
        <f t="shared" si="0"/>
        <v>Nee</v>
      </c>
      <c r="N44" s="20" t="s">
        <v>63</v>
      </c>
      <c r="O44" s="21"/>
      <c r="P44" s="1"/>
      <c r="Q44" s="19">
        <f t="shared" si="2"/>
        <v>-340</v>
      </c>
      <c r="R44" s="27">
        <v>0</v>
      </c>
      <c r="S44" s="21"/>
      <c r="T44" s="1"/>
      <c r="U44" s="19">
        <f t="shared" si="3"/>
        <v>-340</v>
      </c>
      <c r="V44" s="24"/>
      <c r="W44" s="25"/>
      <c r="X44" s="1"/>
      <c r="Y44" s="19">
        <f t="shared" si="4"/>
        <v>-340</v>
      </c>
      <c r="Z44" s="24"/>
      <c r="AA44" s="29"/>
      <c r="AB44" s="1"/>
      <c r="AC44" s="19">
        <f t="shared" si="5"/>
        <v>-340</v>
      </c>
      <c r="AD44" s="24"/>
      <c r="AE44" s="29"/>
      <c r="AF44" s="1"/>
      <c r="AG44" s="19">
        <f t="shared" si="6"/>
        <v>-340</v>
      </c>
      <c r="AH44" s="24"/>
    </row>
    <row r="45" spans="1:34" ht="19.5" customHeight="1">
      <c r="A45" s="60"/>
      <c r="B45" s="61"/>
      <c r="C45" s="61"/>
      <c r="D45" s="61"/>
      <c r="E45" s="61"/>
      <c r="F45" s="15"/>
      <c r="G45" s="7"/>
      <c r="H45" s="31"/>
      <c r="I45" s="7">
        <v>200</v>
      </c>
      <c r="J45" s="7">
        <v>240</v>
      </c>
      <c r="K45" s="18">
        <f t="shared" si="1"/>
        <v>-340</v>
      </c>
      <c r="L45" s="126"/>
      <c r="M45" s="21" t="str">
        <f t="shared" si="0"/>
        <v>Nee</v>
      </c>
      <c r="N45" s="20" t="s">
        <v>63</v>
      </c>
      <c r="O45" s="21"/>
      <c r="P45" s="1"/>
      <c r="Q45" s="19">
        <f t="shared" si="2"/>
        <v>-340</v>
      </c>
      <c r="R45" s="27">
        <v>0</v>
      </c>
      <c r="S45" s="21"/>
      <c r="T45" s="1"/>
      <c r="U45" s="19">
        <f t="shared" si="3"/>
        <v>-340</v>
      </c>
      <c r="V45" s="24"/>
      <c r="W45" s="25"/>
      <c r="X45" s="1"/>
      <c r="Y45" s="19">
        <f t="shared" si="4"/>
        <v>-340</v>
      </c>
      <c r="Z45" s="24"/>
      <c r="AA45" s="29"/>
      <c r="AB45" s="1"/>
      <c r="AC45" s="19">
        <f t="shared" si="5"/>
        <v>-340</v>
      </c>
      <c r="AD45" s="24"/>
      <c r="AE45" s="29"/>
      <c r="AF45" s="1"/>
      <c r="AG45" s="19">
        <f t="shared" si="6"/>
        <v>-340</v>
      </c>
      <c r="AH45" s="24"/>
    </row>
    <row r="46" spans="1:34" ht="19.5" customHeight="1">
      <c r="A46" s="60"/>
      <c r="B46" s="61"/>
      <c r="C46" s="61"/>
      <c r="D46" s="61"/>
      <c r="E46" s="61"/>
      <c r="F46" s="15"/>
      <c r="G46" s="7"/>
      <c r="H46" s="31"/>
      <c r="I46" s="7">
        <v>200</v>
      </c>
      <c r="J46" s="7">
        <v>240</v>
      </c>
      <c r="K46" s="18">
        <f t="shared" si="1"/>
        <v>-340</v>
      </c>
      <c r="L46" s="126"/>
      <c r="M46" s="21" t="str">
        <f t="shared" si="0"/>
        <v>Nee</v>
      </c>
      <c r="N46" s="20" t="s">
        <v>63</v>
      </c>
      <c r="O46" s="21"/>
      <c r="P46" s="1"/>
      <c r="Q46" s="19">
        <f t="shared" si="2"/>
        <v>-340</v>
      </c>
      <c r="R46" s="27">
        <v>0</v>
      </c>
      <c r="S46" s="21"/>
      <c r="T46" s="1"/>
      <c r="U46" s="19">
        <f t="shared" si="3"/>
        <v>-340</v>
      </c>
      <c r="V46" s="24"/>
      <c r="W46" s="25"/>
      <c r="X46" s="1"/>
      <c r="Y46" s="19">
        <f t="shared" si="4"/>
        <v>-340</v>
      </c>
      <c r="Z46" s="24"/>
      <c r="AA46" s="29"/>
      <c r="AB46" s="1"/>
      <c r="AC46" s="19">
        <f t="shared" si="5"/>
        <v>-340</v>
      </c>
      <c r="AD46" s="24"/>
      <c r="AE46" s="29"/>
      <c r="AF46" s="1"/>
      <c r="AG46" s="19">
        <f t="shared" si="6"/>
        <v>-340</v>
      </c>
      <c r="AH46" s="24"/>
    </row>
    <row r="47" spans="1:34" ht="19.5" customHeight="1">
      <c r="A47" s="60"/>
      <c r="B47" s="61"/>
      <c r="C47" s="61"/>
      <c r="D47" s="61"/>
      <c r="E47" s="61"/>
      <c r="F47" s="15"/>
      <c r="G47" s="7"/>
      <c r="H47" s="31"/>
      <c r="I47" s="7">
        <v>200</v>
      </c>
      <c r="J47" s="7">
        <v>240</v>
      </c>
      <c r="K47" s="18">
        <f t="shared" si="1"/>
        <v>-340</v>
      </c>
      <c r="L47" s="126"/>
      <c r="M47" s="21" t="str">
        <f t="shared" si="0"/>
        <v>Nee</v>
      </c>
      <c r="N47" s="20" t="s">
        <v>63</v>
      </c>
      <c r="O47" s="21"/>
      <c r="P47" s="1"/>
      <c r="Q47" s="19">
        <f t="shared" si="2"/>
        <v>-340</v>
      </c>
      <c r="R47" s="27">
        <v>0</v>
      </c>
      <c r="S47" s="21"/>
      <c r="T47" s="1"/>
      <c r="U47" s="19">
        <f t="shared" si="3"/>
        <v>-340</v>
      </c>
      <c r="V47" s="24"/>
      <c r="W47" s="25"/>
      <c r="X47" s="1"/>
      <c r="Y47" s="19">
        <f t="shared" si="4"/>
        <v>-340</v>
      </c>
      <c r="Z47" s="24"/>
      <c r="AA47" s="29"/>
      <c r="AB47" s="1"/>
      <c r="AC47" s="19">
        <f t="shared" si="5"/>
        <v>-340</v>
      </c>
      <c r="AD47" s="24"/>
      <c r="AE47" s="29"/>
      <c r="AF47" s="1"/>
      <c r="AG47" s="19">
        <f t="shared" si="6"/>
        <v>-340</v>
      </c>
      <c r="AH47" s="24"/>
    </row>
    <row r="48" spans="1:34" ht="19.5" customHeight="1">
      <c r="A48" s="60"/>
      <c r="B48" s="61"/>
      <c r="C48" s="61"/>
      <c r="D48" s="61"/>
      <c r="E48" s="61"/>
      <c r="F48" s="15"/>
      <c r="G48" s="7"/>
      <c r="H48" s="31"/>
      <c r="I48" s="7">
        <v>200</v>
      </c>
      <c r="J48" s="7">
        <v>240</v>
      </c>
      <c r="K48" s="18">
        <f t="shared" si="1"/>
        <v>-340</v>
      </c>
      <c r="L48" s="126"/>
      <c r="M48" s="21" t="str">
        <f t="shared" si="0"/>
        <v>Nee</v>
      </c>
      <c r="N48" s="20" t="s">
        <v>63</v>
      </c>
      <c r="O48" s="21"/>
      <c r="P48" s="1"/>
      <c r="Q48" s="19">
        <f t="shared" si="2"/>
        <v>-340</v>
      </c>
      <c r="R48" s="27">
        <v>0</v>
      </c>
      <c r="S48" s="21"/>
      <c r="T48" s="1"/>
      <c r="U48" s="19">
        <f t="shared" si="3"/>
        <v>-340</v>
      </c>
      <c r="V48" s="24"/>
      <c r="W48" s="25"/>
      <c r="X48" s="1"/>
      <c r="Y48" s="19">
        <f t="shared" si="4"/>
        <v>-340</v>
      </c>
      <c r="Z48" s="24"/>
      <c r="AA48" s="29"/>
      <c r="AB48" s="1"/>
      <c r="AC48" s="19">
        <f t="shared" si="5"/>
        <v>-340</v>
      </c>
      <c r="AD48" s="24"/>
      <c r="AE48" s="29"/>
      <c r="AF48" s="1"/>
      <c r="AG48" s="19">
        <f t="shared" si="6"/>
        <v>-340</v>
      </c>
      <c r="AH48" s="24"/>
    </row>
    <row r="49" spans="1:34" ht="19.5" customHeight="1">
      <c r="A49" s="60"/>
      <c r="B49" s="80"/>
      <c r="C49" s="61"/>
      <c r="D49" s="61"/>
      <c r="E49" s="61"/>
      <c r="F49" s="15"/>
      <c r="G49" s="7"/>
      <c r="H49" s="31"/>
      <c r="I49" s="7">
        <v>200</v>
      </c>
      <c r="J49" s="7">
        <v>240</v>
      </c>
      <c r="K49" s="18">
        <f t="shared" si="1"/>
        <v>-340</v>
      </c>
      <c r="L49" s="126"/>
      <c r="M49" s="21" t="str">
        <f t="shared" si="0"/>
        <v>Nee</v>
      </c>
      <c r="N49" s="20" t="s">
        <v>63</v>
      </c>
      <c r="O49" s="21"/>
      <c r="P49" s="1"/>
      <c r="Q49" s="19">
        <f t="shared" si="2"/>
        <v>-340</v>
      </c>
      <c r="R49" s="27">
        <v>0</v>
      </c>
      <c r="S49" s="21"/>
      <c r="T49" s="1"/>
      <c r="U49" s="19">
        <f t="shared" si="3"/>
        <v>-340</v>
      </c>
      <c r="V49" s="24"/>
      <c r="W49" s="25"/>
      <c r="X49" s="1"/>
      <c r="Y49" s="19">
        <f t="shared" si="4"/>
        <v>-340</v>
      </c>
      <c r="Z49" s="24"/>
      <c r="AA49" s="29"/>
      <c r="AB49" s="1"/>
      <c r="AC49" s="19">
        <f t="shared" si="5"/>
        <v>-340</v>
      </c>
      <c r="AD49" s="24"/>
      <c r="AE49" s="29"/>
      <c r="AF49" s="1"/>
      <c r="AG49" s="19">
        <f t="shared" si="6"/>
        <v>-340</v>
      </c>
      <c r="AH49" s="24"/>
    </row>
    <row r="50" spans="1:34" ht="19.5" customHeight="1">
      <c r="A50" s="60"/>
      <c r="B50" s="80"/>
      <c r="C50" s="61"/>
      <c r="D50" s="61"/>
      <c r="E50" s="61"/>
      <c r="F50" s="15"/>
      <c r="G50" s="7"/>
      <c r="H50" s="31"/>
      <c r="I50" s="7">
        <v>200</v>
      </c>
      <c r="J50" s="7">
        <v>240</v>
      </c>
      <c r="K50" s="18">
        <f t="shared" si="1"/>
        <v>-340</v>
      </c>
      <c r="L50" s="126"/>
      <c r="M50" s="21" t="str">
        <f t="shared" si="0"/>
        <v>Nee</v>
      </c>
      <c r="N50" s="20" t="s">
        <v>63</v>
      </c>
      <c r="O50" s="21"/>
      <c r="P50" s="1"/>
      <c r="Q50" s="19">
        <f t="shared" si="2"/>
        <v>-340</v>
      </c>
      <c r="R50" s="27">
        <v>0</v>
      </c>
      <c r="S50" s="21"/>
      <c r="T50" s="1"/>
      <c r="U50" s="19">
        <f t="shared" si="3"/>
        <v>-340</v>
      </c>
      <c r="V50" s="24"/>
      <c r="W50" s="25"/>
      <c r="X50" s="1"/>
      <c r="Y50" s="19">
        <f t="shared" si="4"/>
        <v>-340</v>
      </c>
      <c r="Z50" s="24"/>
      <c r="AA50" s="29"/>
      <c r="AB50" s="1"/>
      <c r="AC50" s="19">
        <f t="shared" si="5"/>
        <v>-340</v>
      </c>
      <c r="AD50" s="24"/>
      <c r="AE50" s="29"/>
      <c r="AF50" s="1"/>
      <c r="AG50" s="19">
        <f t="shared" si="6"/>
        <v>-340</v>
      </c>
      <c r="AH50" s="24"/>
    </row>
    <row r="51" spans="1:34" ht="19.5" customHeight="1">
      <c r="A51" s="60"/>
      <c r="B51" s="80"/>
      <c r="C51" s="61"/>
      <c r="D51" s="61"/>
      <c r="E51" s="61"/>
      <c r="F51" s="15"/>
      <c r="G51" s="7"/>
      <c r="H51" s="31"/>
      <c r="I51" s="7">
        <v>200</v>
      </c>
      <c r="J51" s="7">
        <v>240</v>
      </c>
      <c r="K51" s="18">
        <f t="shared" si="1"/>
        <v>-340</v>
      </c>
      <c r="L51" s="126"/>
      <c r="M51" s="21" t="str">
        <f t="shared" si="0"/>
        <v>Nee</v>
      </c>
      <c r="N51" s="20" t="s">
        <v>63</v>
      </c>
      <c r="O51" s="21"/>
      <c r="P51" s="1"/>
      <c r="Q51" s="19">
        <f t="shared" si="2"/>
        <v>-340</v>
      </c>
      <c r="R51" s="27">
        <v>0</v>
      </c>
      <c r="S51" s="21"/>
      <c r="T51" s="1"/>
      <c r="U51" s="19">
        <f t="shared" si="3"/>
        <v>-340</v>
      </c>
      <c r="V51" s="24"/>
      <c r="W51" s="25"/>
      <c r="X51" s="1"/>
      <c r="Y51" s="19">
        <f t="shared" si="4"/>
        <v>-340</v>
      </c>
      <c r="Z51" s="24"/>
      <c r="AA51" s="29"/>
      <c r="AB51" s="1"/>
      <c r="AC51" s="19">
        <f t="shared" si="5"/>
        <v>-340</v>
      </c>
      <c r="AD51" s="24"/>
      <c r="AE51" s="29"/>
      <c r="AF51" s="1"/>
      <c r="AG51" s="19">
        <f t="shared" si="6"/>
        <v>-340</v>
      </c>
      <c r="AH51" s="24"/>
    </row>
    <row r="52" spans="1:34" ht="19.5" customHeight="1">
      <c r="A52" s="60"/>
      <c r="B52" s="61"/>
      <c r="C52" s="122"/>
      <c r="D52" s="61"/>
      <c r="E52" s="61"/>
      <c r="F52" s="15"/>
      <c r="G52" s="7"/>
      <c r="H52" s="31"/>
      <c r="I52" s="7">
        <v>200</v>
      </c>
      <c r="J52" s="7">
        <v>240</v>
      </c>
      <c r="K52" s="18">
        <f t="shared" si="1"/>
        <v>-340</v>
      </c>
      <c r="L52" s="126"/>
      <c r="M52" s="21" t="str">
        <f t="shared" si="0"/>
        <v>Nee</v>
      </c>
      <c r="N52" s="20" t="s">
        <v>63</v>
      </c>
      <c r="O52" s="21"/>
      <c r="P52" s="1"/>
      <c r="Q52" s="19">
        <f t="shared" si="2"/>
        <v>-340</v>
      </c>
      <c r="R52" s="27">
        <v>0</v>
      </c>
      <c r="S52" s="21"/>
      <c r="T52" s="1"/>
      <c r="U52" s="19">
        <f t="shared" si="3"/>
        <v>-340</v>
      </c>
      <c r="V52" s="24"/>
      <c r="W52" s="25"/>
      <c r="X52" s="1"/>
      <c r="Y52" s="19">
        <f t="shared" si="4"/>
        <v>-340</v>
      </c>
      <c r="Z52" s="24"/>
      <c r="AA52" s="29"/>
      <c r="AB52" s="1"/>
      <c r="AC52" s="19">
        <f t="shared" si="5"/>
        <v>-340</v>
      </c>
      <c r="AD52" s="24"/>
      <c r="AE52" s="29"/>
      <c r="AF52" s="1"/>
      <c r="AG52" s="19">
        <f t="shared" si="6"/>
        <v>-340</v>
      </c>
      <c r="AH52" s="24"/>
    </row>
    <row r="53" spans="1:34" ht="19.5" customHeight="1">
      <c r="A53" s="60"/>
      <c r="B53" s="80"/>
      <c r="C53" s="61"/>
      <c r="D53" s="61"/>
      <c r="E53" s="61"/>
      <c r="F53" s="15"/>
      <c r="G53" s="7"/>
      <c r="H53" s="31"/>
      <c r="I53" s="7">
        <v>200</v>
      </c>
      <c r="J53" s="7">
        <v>240</v>
      </c>
      <c r="K53" s="18">
        <f t="shared" si="1"/>
        <v>-340</v>
      </c>
      <c r="L53" s="126"/>
      <c r="M53" s="21" t="str">
        <f t="shared" si="0"/>
        <v>Nee</v>
      </c>
      <c r="N53" s="20" t="s">
        <v>63</v>
      </c>
      <c r="O53" s="21"/>
      <c r="P53" s="1"/>
      <c r="Q53" s="19">
        <f t="shared" si="2"/>
        <v>-340</v>
      </c>
      <c r="R53" s="27">
        <v>0</v>
      </c>
      <c r="S53" s="21"/>
      <c r="T53" s="1"/>
      <c r="U53" s="19">
        <f t="shared" si="3"/>
        <v>-340</v>
      </c>
      <c r="V53" s="24"/>
      <c r="W53" s="25"/>
      <c r="X53" s="1"/>
      <c r="Y53" s="19">
        <f t="shared" si="4"/>
        <v>-340</v>
      </c>
      <c r="Z53" s="24"/>
      <c r="AA53" s="29"/>
      <c r="AB53" s="1"/>
      <c r="AC53" s="19">
        <f t="shared" si="5"/>
        <v>-340</v>
      </c>
      <c r="AD53" s="24"/>
      <c r="AE53" s="29"/>
      <c r="AF53" s="1"/>
      <c r="AG53" s="19">
        <f t="shared" si="6"/>
        <v>-340</v>
      </c>
      <c r="AH53" s="24"/>
    </row>
    <row r="54" spans="1:34" ht="19.5" customHeight="1" thickBot="1">
      <c r="A54" s="73"/>
      <c r="B54" s="82"/>
      <c r="C54" s="74"/>
      <c r="D54" s="74"/>
      <c r="E54" s="74"/>
      <c r="F54" s="16"/>
      <c r="G54" s="32"/>
      <c r="H54" s="32"/>
      <c r="I54" s="7">
        <v>200</v>
      </c>
      <c r="J54" s="7">
        <v>240</v>
      </c>
      <c r="K54" s="18">
        <f t="shared" si="1"/>
        <v>-340</v>
      </c>
      <c r="L54" s="33"/>
      <c r="M54" s="21" t="str">
        <f t="shared" si="0"/>
        <v>Nee</v>
      </c>
      <c r="N54" s="20" t="s">
        <v>63</v>
      </c>
      <c r="O54" s="21"/>
      <c r="P54" s="1"/>
      <c r="Q54" s="19">
        <f t="shared" si="2"/>
        <v>-340</v>
      </c>
      <c r="R54" s="27">
        <v>0</v>
      </c>
      <c r="S54" s="21"/>
      <c r="T54" s="1"/>
      <c r="U54" s="19">
        <f t="shared" si="3"/>
        <v>-340</v>
      </c>
      <c r="V54" s="24"/>
      <c r="W54" s="25"/>
      <c r="X54" s="1"/>
      <c r="Y54" s="19">
        <f t="shared" si="4"/>
        <v>-340</v>
      </c>
      <c r="Z54" s="24"/>
      <c r="AA54" s="29"/>
      <c r="AB54" s="1"/>
      <c r="AC54" s="19">
        <f t="shared" si="5"/>
        <v>-340</v>
      </c>
      <c r="AD54" s="24"/>
      <c r="AE54" s="29"/>
      <c r="AF54" s="1"/>
      <c r="AG54" s="19">
        <f t="shared" si="6"/>
        <v>-340</v>
      </c>
      <c r="AH54" s="24"/>
    </row>
    <row r="55" spans="1:34" ht="6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23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55"/>
    </row>
    <row r="56" spans="1:34" ht="19.5" customHeight="1" thickBot="1">
      <c r="A56" s="35"/>
      <c r="B56" s="36" t="s">
        <v>64</v>
      </c>
      <c r="C56" s="37"/>
      <c r="D56" s="37"/>
      <c r="E56" s="38"/>
      <c r="F56" s="39" t="s">
        <v>42</v>
      </c>
      <c r="G56" s="40">
        <v>-200</v>
      </c>
      <c r="H56" s="40">
        <v>300</v>
      </c>
      <c r="I56" s="40">
        <v>200</v>
      </c>
      <c r="J56" s="40">
        <v>240</v>
      </c>
      <c r="K56" s="41">
        <f>G56-P56+H56-(($C$32/2)+$C$35)</f>
        <v>1340</v>
      </c>
      <c r="L56" s="42"/>
      <c r="M56" s="43" t="s">
        <v>62</v>
      </c>
      <c r="N56" s="43" t="s">
        <v>63</v>
      </c>
      <c r="O56" s="44">
        <v>250</v>
      </c>
      <c r="P56" s="45">
        <v>-1580</v>
      </c>
      <c r="Q56" s="46">
        <f>$G56-$P56-(($C$32/2)+$C$35)</f>
        <v>1040</v>
      </c>
      <c r="R56" s="47">
        <v>0</v>
      </c>
      <c r="S56" s="44">
        <v>125</v>
      </c>
      <c r="T56" s="45">
        <v>-1560</v>
      </c>
      <c r="U56" s="46">
        <f>$G56-$T56-(($C$32/2)+$C$35)</f>
        <v>1020</v>
      </c>
      <c r="V56" s="47">
        <v>90</v>
      </c>
      <c r="W56" s="44">
        <v>250</v>
      </c>
      <c r="X56" s="45">
        <v>-1580</v>
      </c>
      <c r="Y56" s="46">
        <f>$G56-$X56-(($C$32/2)+$C$35)</f>
        <v>1040</v>
      </c>
      <c r="Z56" s="47">
        <v>180</v>
      </c>
      <c r="AA56" s="44" t="s">
        <v>41</v>
      </c>
      <c r="AB56" s="45">
        <v>-1100</v>
      </c>
      <c r="AC56" s="46">
        <f>$G56-$AB56-(($C$32/2)+$C$35)</f>
        <v>560</v>
      </c>
      <c r="AD56" s="47">
        <v>210</v>
      </c>
      <c r="AE56" s="44"/>
      <c r="AF56" s="45"/>
      <c r="AG56" s="46">
        <f>$G56-$AF56-(($C$32/2)+$C$35)</f>
        <v>-540</v>
      </c>
      <c r="AH56" s="47"/>
    </row>
  </sheetData>
  <sheetProtection/>
  <mergeCells count="17">
    <mergeCell ref="AA13:AD13"/>
    <mergeCell ref="AE13:AH13"/>
    <mergeCell ref="X6:AH6"/>
    <mergeCell ref="A1:L2"/>
    <mergeCell ref="X3:Y3"/>
    <mergeCell ref="AD3:AE3"/>
    <mergeCell ref="X4:AH4"/>
    <mergeCell ref="A25:E26"/>
    <mergeCell ref="A28:E29"/>
    <mergeCell ref="X7:AH7"/>
    <mergeCell ref="X8:AH8"/>
    <mergeCell ref="X9:AH9"/>
    <mergeCell ref="X10:AH10"/>
    <mergeCell ref="X11:AH11"/>
    <mergeCell ref="O13:R13"/>
    <mergeCell ref="S13:V13"/>
    <mergeCell ref="W13:Z13"/>
  </mergeCells>
  <dataValidations count="4">
    <dataValidation type="list" allowBlank="1" showInputMessage="1" showErrorMessage="1" sqref="M56:N56 M15:N54">
      <formula1>$E$32:$E$33</formula1>
    </dataValidation>
    <dataValidation type="list" allowBlank="1" showInputMessage="1" showErrorMessage="1" sqref="J15:J54 J56">
      <formula1>$C$34:$C$37</formula1>
    </dataValidation>
    <dataValidation type="list" allowBlank="1" showInputMessage="1" showErrorMessage="1" sqref="I15:I54 I56">
      <formula1>$C$31:$C$33</formula1>
    </dataValidation>
    <dataValidation type="list" allowBlank="1" showInputMessage="1" showErrorMessage="1" sqref="L13">
      <formula1>$N$2:$O$2</formula1>
    </dataValidation>
  </dataValidations>
  <printOptions/>
  <pageMargins left="0.35433070866141736" right="0.1968503937007874" top="0.15748031496062992" bottom="0.15748031496062992" header="0.15748031496062992" footer="0.15748031496062992"/>
  <pageSetup horizontalDpi="600" verticalDpi="600" orientation="landscape" paperSize="9" scale="5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H56"/>
  <sheetViews>
    <sheetView view="pageBreakPreview" zoomScale="70" zoomScaleNormal="70" zoomScaleSheetLayoutView="70" zoomScalePageLayoutView="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F8" sqref="F8"/>
    </sheetView>
  </sheetViews>
  <sheetFormatPr defaultColWidth="6.28125" defaultRowHeight="19.5" customHeight="1"/>
  <cols>
    <col min="1" max="4" width="6.28125" style="0" customWidth="1"/>
    <col min="5" max="5" width="9.7109375" style="0" customWidth="1"/>
    <col min="6" max="6" width="9.421875" style="0" customWidth="1"/>
    <col min="7" max="9" width="7.28125" style="0" customWidth="1"/>
    <col min="10" max="10" width="8.00390625" style="0" customWidth="1"/>
    <col min="11" max="11" width="8.140625" style="0" customWidth="1"/>
    <col min="12" max="12" width="10.28125" style="0" customWidth="1"/>
    <col min="13" max="13" width="8.8515625" style="0" customWidth="1"/>
    <col min="14" max="14" width="11.140625" style="0" customWidth="1"/>
    <col min="15" max="15" width="6.7109375" style="0" customWidth="1"/>
    <col min="16" max="16" width="7.8515625" style="0" customWidth="1"/>
    <col min="17" max="17" width="7.28125" style="0" customWidth="1"/>
    <col min="18" max="18" width="8.00390625" style="0" customWidth="1"/>
    <col min="19" max="19" width="8.28125" style="0" customWidth="1"/>
    <col min="20" max="20" width="6.7109375" style="0" customWidth="1"/>
    <col min="21" max="21" width="8.421875" style="0" customWidth="1"/>
    <col min="22" max="22" width="8.57421875" style="0" customWidth="1"/>
    <col min="23" max="23" width="6.8515625" style="0" customWidth="1"/>
    <col min="24" max="24" width="6.7109375" style="0" customWidth="1"/>
    <col min="25" max="25" width="7.421875" style="0" customWidth="1"/>
    <col min="26" max="26" width="8.28125" style="0" customWidth="1"/>
    <col min="27" max="27" width="6.7109375" style="0" customWidth="1"/>
    <col min="28" max="28" width="6.28125" style="0" customWidth="1"/>
    <col min="29" max="29" width="8.00390625" style="0" customWidth="1"/>
    <col min="30" max="30" width="8.421875" style="0" customWidth="1"/>
    <col min="31" max="31" width="6.28125" style="0" customWidth="1"/>
    <col min="32" max="32" width="6.00390625" style="0" customWidth="1"/>
    <col min="33" max="33" width="7.421875" style="0" customWidth="1"/>
    <col min="34" max="34" width="8.00390625" style="0" bestFit="1" customWidth="1"/>
  </cols>
  <sheetData>
    <row r="1" spans="1:34" ht="19.5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94"/>
      <c r="N1" s="94"/>
      <c r="O1" s="9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4"/>
    </row>
    <row r="2" spans="1:34" ht="19.5" customHeight="1" thickBot="1">
      <c r="A2" s="135"/>
      <c r="B2" s="136"/>
      <c r="C2" s="136"/>
      <c r="D2" s="136"/>
      <c r="E2" s="136"/>
      <c r="F2" s="137"/>
      <c r="G2" s="137"/>
      <c r="H2" s="137"/>
      <c r="I2" s="137"/>
      <c r="J2" s="137"/>
      <c r="K2" s="137"/>
      <c r="L2" s="137"/>
      <c r="M2" s="95" t="s">
        <v>68</v>
      </c>
      <c r="N2" s="95" t="s">
        <v>68</v>
      </c>
      <c r="O2" s="95" t="s">
        <v>69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5"/>
    </row>
    <row r="3" spans="1:34" ht="19.5" customHeight="1">
      <c r="A3" s="60" t="s">
        <v>0</v>
      </c>
      <c r="B3" s="61"/>
      <c r="C3" s="61"/>
      <c r="D3" s="61"/>
      <c r="E3" s="61"/>
      <c r="F3" s="83" t="s">
        <v>17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93"/>
      <c r="U3" s="96"/>
      <c r="V3" s="63"/>
      <c r="W3" s="63" t="s">
        <v>31</v>
      </c>
      <c r="X3" s="142"/>
      <c r="Y3" s="142"/>
      <c r="Z3" s="63"/>
      <c r="AA3" s="63"/>
      <c r="AB3" s="63"/>
      <c r="AC3" s="107" t="s">
        <v>30</v>
      </c>
      <c r="AD3" s="143">
        <f ca="1">TODAY()</f>
        <v>41568</v>
      </c>
      <c r="AE3" s="143"/>
      <c r="AF3" s="51"/>
      <c r="AG3" s="106" t="s">
        <v>27</v>
      </c>
      <c r="AH3" s="34" t="s">
        <v>72</v>
      </c>
    </row>
    <row r="4" spans="1:34" ht="19.5" customHeight="1" thickBot="1">
      <c r="A4" s="60"/>
      <c r="B4" s="61"/>
      <c r="C4" s="61"/>
      <c r="D4" s="61"/>
      <c r="E4" s="61"/>
      <c r="F4" s="85" t="s">
        <v>19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2"/>
      <c r="S4" s="122" t="s">
        <v>53</v>
      </c>
      <c r="T4" s="89"/>
      <c r="U4" s="97"/>
      <c r="V4" s="54"/>
      <c r="W4" s="98" t="s">
        <v>18</v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</row>
    <row r="5" spans="1:34" ht="19.5" customHeight="1">
      <c r="A5" s="60" t="s">
        <v>9</v>
      </c>
      <c r="B5" s="61"/>
      <c r="C5" s="61"/>
      <c r="D5" s="61"/>
      <c r="E5" s="61"/>
      <c r="F5" s="85" t="s">
        <v>28</v>
      </c>
      <c r="G5" s="86"/>
      <c r="H5" s="86"/>
      <c r="I5" s="86"/>
      <c r="J5" s="86"/>
      <c r="K5" s="86" t="s">
        <v>29</v>
      </c>
      <c r="L5" s="86"/>
      <c r="M5" s="86"/>
      <c r="N5" s="86"/>
      <c r="O5" s="86"/>
      <c r="P5" s="86"/>
      <c r="Q5" s="86"/>
      <c r="R5" s="86"/>
      <c r="S5" s="86"/>
      <c r="T5" s="89"/>
      <c r="U5" s="99"/>
      <c r="V5" s="100"/>
      <c r="W5" s="61"/>
      <c r="X5" s="61"/>
      <c r="Y5" s="61"/>
      <c r="Z5" s="100"/>
      <c r="AA5" s="61"/>
      <c r="AB5" s="61"/>
      <c r="AC5" s="61"/>
      <c r="AD5" s="54"/>
      <c r="AE5" s="102"/>
      <c r="AF5" s="102"/>
      <c r="AG5" s="102"/>
      <c r="AH5" s="104"/>
    </row>
    <row r="6" spans="1:34" ht="19.5" customHeight="1">
      <c r="A6" s="66"/>
      <c r="B6" s="61"/>
      <c r="C6" s="61"/>
      <c r="D6" s="61"/>
      <c r="E6" s="61"/>
      <c r="F6" s="85" t="s">
        <v>20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61"/>
      <c r="S6" s="61"/>
      <c r="T6" s="90"/>
      <c r="U6" s="61"/>
      <c r="V6" s="61"/>
      <c r="W6" s="101" t="s">
        <v>26</v>
      </c>
      <c r="X6" s="147"/>
      <c r="Y6" s="148"/>
      <c r="Z6" s="148"/>
      <c r="AA6" s="148"/>
      <c r="AB6" s="148"/>
      <c r="AC6" s="148"/>
      <c r="AD6" s="148"/>
      <c r="AE6" s="148"/>
      <c r="AF6" s="148"/>
      <c r="AG6" s="148"/>
      <c r="AH6" s="149"/>
    </row>
    <row r="7" spans="1:34" ht="19.5" customHeight="1">
      <c r="A7" s="66" t="s">
        <v>10</v>
      </c>
      <c r="B7" s="61"/>
      <c r="C7" s="61"/>
      <c r="D7" s="61"/>
      <c r="E7" s="61"/>
      <c r="F7" s="87" t="s">
        <v>15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91"/>
      <c r="S7" s="91"/>
      <c r="T7" s="92"/>
      <c r="U7" s="61"/>
      <c r="V7" s="61"/>
      <c r="W7" s="98" t="s">
        <v>33</v>
      </c>
      <c r="X7" s="144"/>
      <c r="Y7" s="131"/>
      <c r="Z7" s="131"/>
      <c r="AA7" s="131"/>
      <c r="AB7" s="131"/>
      <c r="AC7" s="131"/>
      <c r="AD7" s="131"/>
      <c r="AE7" s="131"/>
      <c r="AF7" s="131"/>
      <c r="AG7" s="131"/>
      <c r="AH7" s="132"/>
    </row>
    <row r="8" spans="1:34" ht="19.5" customHeight="1">
      <c r="A8" s="67" t="s">
        <v>11</v>
      </c>
      <c r="B8" s="61"/>
      <c r="C8" s="61"/>
      <c r="D8" s="61"/>
      <c r="E8" s="61"/>
      <c r="F8" s="4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  <c r="U8" s="61"/>
      <c r="V8" s="61"/>
      <c r="W8" s="98" t="s">
        <v>35</v>
      </c>
      <c r="X8" s="144"/>
      <c r="Y8" s="131"/>
      <c r="Z8" s="131"/>
      <c r="AA8" s="131"/>
      <c r="AB8" s="131"/>
      <c r="AC8" s="131"/>
      <c r="AD8" s="131"/>
      <c r="AE8" s="131"/>
      <c r="AF8" s="131"/>
      <c r="AG8" s="131"/>
      <c r="AH8" s="132"/>
    </row>
    <row r="9" spans="1:34" ht="19.5" customHeight="1">
      <c r="A9" s="68" t="s">
        <v>12</v>
      </c>
      <c r="B9" s="61"/>
      <c r="C9" s="61"/>
      <c r="D9" s="69">
        <v>2</v>
      </c>
      <c r="E9" s="61"/>
      <c r="F9" s="4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  <c r="U9" s="61"/>
      <c r="V9" s="61"/>
      <c r="W9" s="98" t="s">
        <v>34</v>
      </c>
      <c r="X9" s="127"/>
      <c r="Y9" s="128"/>
      <c r="Z9" s="128"/>
      <c r="AA9" s="128"/>
      <c r="AB9" s="128"/>
      <c r="AC9" s="128"/>
      <c r="AD9" s="128"/>
      <c r="AE9" s="128"/>
      <c r="AF9" s="128"/>
      <c r="AG9" s="128"/>
      <c r="AH9" s="129"/>
    </row>
    <row r="10" spans="1:34" ht="19.5" customHeight="1">
      <c r="A10" s="60"/>
      <c r="B10" s="61"/>
      <c r="C10" s="61"/>
      <c r="D10" s="61"/>
      <c r="E10" s="61"/>
      <c r="F10" s="4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  <c r="U10" s="61"/>
      <c r="V10" s="61"/>
      <c r="W10" s="98" t="s">
        <v>32</v>
      </c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2"/>
    </row>
    <row r="11" spans="1:34" ht="19.5" customHeight="1">
      <c r="A11" s="60"/>
      <c r="B11" s="61"/>
      <c r="C11" s="61"/>
      <c r="D11" s="61"/>
      <c r="E11" s="61"/>
      <c r="F11" s="4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  <c r="U11" s="61"/>
      <c r="V11" s="61"/>
      <c r="W11" s="98" t="s">
        <v>16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</row>
    <row r="12" spans="1:34" ht="18.75" customHeight="1">
      <c r="A12" s="60"/>
      <c r="B12" s="61"/>
      <c r="C12" s="61"/>
      <c r="D12" s="61"/>
      <c r="E12" s="61"/>
      <c r="F12" s="4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  <c r="U12" s="102"/>
      <c r="V12" s="102"/>
      <c r="W12" s="103"/>
      <c r="X12" s="103"/>
      <c r="Y12" s="103"/>
      <c r="Z12" s="105"/>
      <c r="AA12" s="105"/>
      <c r="AB12" s="105"/>
      <c r="AC12" s="105"/>
      <c r="AD12" s="57"/>
      <c r="AE12" s="57"/>
      <c r="AF12" s="61"/>
      <c r="AG12" s="61"/>
      <c r="AH12" s="104"/>
    </row>
    <row r="13" spans="1:34" ht="19.5" customHeight="1">
      <c r="A13" s="70"/>
      <c r="B13" s="61"/>
      <c r="C13" s="61"/>
      <c r="D13" s="71"/>
      <c r="E13" s="61"/>
      <c r="F13" s="109" t="s">
        <v>1</v>
      </c>
      <c r="G13" s="110" t="s">
        <v>36</v>
      </c>
      <c r="H13" s="109" t="s">
        <v>39</v>
      </c>
      <c r="I13" s="109" t="s">
        <v>56</v>
      </c>
      <c r="J13" s="109" t="s">
        <v>58</v>
      </c>
      <c r="K13" s="109" t="s">
        <v>2</v>
      </c>
      <c r="L13" s="111" t="s">
        <v>68</v>
      </c>
      <c r="M13" s="109" t="s">
        <v>70</v>
      </c>
      <c r="N13" s="109" t="s">
        <v>61</v>
      </c>
      <c r="O13" s="152" t="s">
        <v>24</v>
      </c>
      <c r="P13" s="153"/>
      <c r="Q13" s="153"/>
      <c r="R13" s="154"/>
      <c r="S13" s="152" t="s">
        <v>3</v>
      </c>
      <c r="T13" s="153"/>
      <c r="U13" s="153"/>
      <c r="V13" s="154"/>
      <c r="W13" s="152" t="s">
        <v>4</v>
      </c>
      <c r="X13" s="153"/>
      <c r="Y13" s="153"/>
      <c r="Z13" s="154"/>
      <c r="AA13" s="152" t="s">
        <v>5</v>
      </c>
      <c r="AB13" s="153"/>
      <c r="AC13" s="153"/>
      <c r="AD13" s="154"/>
      <c r="AE13" s="152" t="s">
        <v>25</v>
      </c>
      <c r="AF13" s="153"/>
      <c r="AG13" s="153"/>
      <c r="AH13" s="154"/>
    </row>
    <row r="14" spans="1:34" ht="23.25" customHeight="1" thickBot="1">
      <c r="A14" s="72" t="s">
        <v>13</v>
      </c>
      <c r="B14" s="61"/>
      <c r="C14" s="61"/>
      <c r="D14" s="71" t="s">
        <v>14</v>
      </c>
      <c r="E14" s="61"/>
      <c r="F14" s="112"/>
      <c r="G14" s="113" t="s">
        <v>37</v>
      </c>
      <c r="H14" s="114" t="s">
        <v>38</v>
      </c>
      <c r="I14" s="115" t="s">
        <v>57</v>
      </c>
      <c r="J14" s="115" t="s">
        <v>59</v>
      </c>
      <c r="K14" s="116"/>
      <c r="L14" s="117"/>
      <c r="M14" s="115" t="s">
        <v>71</v>
      </c>
      <c r="N14" s="115" t="s">
        <v>60</v>
      </c>
      <c r="O14" s="118" t="s">
        <v>6</v>
      </c>
      <c r="P14" s="119" t="s">
        <v>40</v>
      </c>
      <c r="Q14" s="119" t="s">
        <v>7</v>
      </c>
      <c r="R14" s="120" t="s">
        <v>8</v>
      </c>
      <c r="S14" s="121" t="s">
        <v>6</v>
      </c>
      <c r="T14" s="119" t="s">
        <v>40</v>
      </c>
      <c r="U14" s="119" t="s">
        <v>7</v>
      </c>
      <c r="V14" s="120" t="s">
        <v>8</v>
      </c>
      <c r="W14" s="121" t="s">
        <v>6</v>
      </c>
      <c r="X14" s="119" t="s">
        <v>40</v>
      </c>
      <c r="Y14" s="119" t="s">
        <v>7</v>
      </c>
      <c r="Z14" s="120" t="s">
        <v>8</v>
      </c>
      <c r="AA14" s="121" t="s">
        <v>6</v>
      </c>
      <c r="AB14" s="119" t="s">
        <v>40</v>
      </c>
      <c r="AC14" s="119" t="s">
        <v>7</v>
      </c>
      <c r="AD14" s="120" t="s">
        <v>8</v>
      </c>
      <c r="AE14" s="121" t="s">
        <v>6</v>
      </c>
      <c r="AF14" s="119" t="s">
        <v>40</v>
      </c>
      <c r="AG14" s="119" t="s">
        <v>7</v>
      </c>
      <c r="AH14" s="120" t="s">
        <v>8</v>
      </c>
    </row>
    <row r="15" spans="1:34" ht="19.5" customHeight="1">
      <c r="A15" s="60"/>
      <c r="B15" s="61"/>
      <c r="C15" s="61"/>
      <c r="D15" s="61"/>
      <c r="E15" s="61"/>
      <c r="F15" s="14"/>
      <c r="G15" s="6"/>
      <c r="H15" s="30"/>
      <c r="I15" s="12">
        <v>200</v>
      </c>
      <c r="J15" s="12">
        <v>240</v>
      </c>
      <c r="K15" s="17">
        <f>IF($M15="Nee",(G15-P15+H15-((I15/2)+J15+$C$41)),(G15-P15+H15-((I15)+J15+$C$39+$C$41)))</f>
        <v>-340</v>
      </c>
      <c r="L15" s="125"/>
      <c r="M15" s="21" t="str">
        <f>IF($D$9=2,"Nee","Ja")</f>
        <v>Nee</v>
      </c>
      <c r="N15" s="20" t="s">
        <v>63</v>
      </c>
      <c r="O15" s="20"/>
      <c r="P15" s="13"/>
      <c r="Q15" s="19">
        <f>IF($M15="Nee",($G15-$P15-(($I15/2)+$J15+$C$41)),($G15-$P15-(($I15)+$J$15+$C$39+$C$41)))</f>
        <v>-340</v>
      </c>
      <c r="R15" s="26">
        <v>0</v>
      </c>
      <c r="S15" s="20"/>
      <c r="T15" s="13"/>
      <c r="U15" s="19">
        <f>IF($M15="Nee",($G15-$T15-(($I15/2)+$J15+$C$41)),($G15-$T15-(($I$15)+$J$15+$C$39+$C$41)))</f>
        <v>-340</v>
      </c>
      <c r="V15" s="22"/>
      <c r="W15" s="23"/>
      <c r="X15" s="13"/>
      <c r="Y15" s="19">
        <f>IF($M15="Nee",($G15-$X15-(($I15/2)+$J15+$C$41)),($G15-$X15-(($I$15)+$J$15+$C$39+$C$41)))</f>
        <v>-340</v>
      </c>
      <c r="Z15" s="22"/>
      <c r="AA15" s="28"/>
      <c r="AB15" s="13"/>
      <c r="AC15" s="19">
        <f>IF($M15="Nee",($G15-$AB15-(($I15/2)+$J15+$C$41)),($G15-$AB15-(($I$15)+$J$15+$C$39+$C$41)))</f>
        <v>-340</v>
      </c>
      <c r="AD15" s="22"/>
      <c r="AE15" s="28"/>
      <c r="AF15" s="13"/>
      <c r="AG15" s="19">
        <f>IF($M15="Nee",($G15-$AF15-(($I15/2)+$J15+$C$41)),($G15-$AF15-(($I$15)+$J$15+$C$39+$C$41)))</f>
        <v>-340</v>
      </c>
      <c r="AH15" s="22"/>
    </row>
    <row r="16" spans="1:34" ht="19.5" customHeight="1">
      <c r="A16" s="60"/>
      <c r="B16" s="61"/>
      <c r="C16" s="61"/>
      <c r="D16" s="61"/>
      <c r="E16" s="61"/>
      <c r="F16" s="15"/>
      <c r="G16" s="7"/>
      <c r="H16" s="31"/>
      <c r="I16" s="7">
        <v>200</v>
      </c>
      <c r="J16" s="7">
        <v>240</v>
      </c>
      <c r="K16" s="18">
        <f>IF($M16="Nee",(G16-P16+H16-((I16/2)+J16+$C$41)),(G16-P16+H16-((I16)+J16+$C$39+$C$41)))</f>
        <v>-340</v>
      </c>
      <c r="L16" s="126"/>
      <c r="M16" s="21" t="str">
        <f>IF($D$9=2,"Nee","Ja")</f>
        <v>Nee</v>
      </c>
      <c r="N16" s="20" t="s">
        <v>63</v>
      </c>
      <c r="O16" s="21"/>
      <c r="P16" s="1"/>
      <c r="Q16" s="19">
        <f>IF($M16="Nee",($G16-$P16-(($I16/2)+$J16+$C$41)),($G16-$P16-(($I16)+$J16+$C$39+$C$41)))</f>
        <v>-340</v>
      </c>
      <c r="R16" s="27">
        <v>0</v>
      </c>
      <c r="S16" s="21"/>
      <c r="T16" s="1"/>
      <c r="U16" s="19">
        <f>IF($M16="Nee",($G16-$T16-(($I16/2)+$J16+$C$41)),($G16-$T16-(($I16)+$J16+$C$39+$C$41)))</f>
        <v>-340</v>
      </c>
      <c r="V16" s="24"/>
      <c r="W16" s="25"/>
      <c r="X16" s="1"/>
      <c r="Y16" s="19">
        <f>IF($M16="Nee",($G16-$X16-(($I16/2)+$J16+$C$41)),($G16-$X16-(($I16)+$J16+$C$39+$C$41)))</f>
        <v>-340</v>
      </c>
      <c r="Z16" s="24"/>
      <c r="AA16" s="29"/>
      <c r="AB16" s="1"/>
      <c r="AC16" s="19">
        <f>IF($M16="Nee",($G16-$AB16-(($I16/2)+$J16+$C$41)),($G16-$AB16-(($I16)+$J16+$C$39+$C$41)))</f>
        <v>-340</v>
      </c>
      <c r="AD16" s="24"/>
      <c r="AE16" s="29"/>
      <c r="AF16" s="1"/>
      <c r="AG16" s="19">
        <f>IF($M16="Nee",($G16-$AF16-(($I16/2)+$J16+$C$41)),($G16-$AF16-(($I16)+$J16+$C$39+$C$41)))</f>
        <v>-340</v>
      </c>
      <c r="AH16" s="24"/>
    </row>
    <row r="17" spans="1:34" ht="19.5" customHeight="1">
      <c r="A17" s="60"/>
      <c r="B17" s="61"/>
      <c r="C17" s="61"/>
      <c r="D17" s="61"/>
      <c r="E17" s="61"/>
      <c r="F17" s="15"/>
      <c r="G17" s="7"/>
      <c r="H17" s="31"/>
      <c r="I17" s="7">
        <v>200</v>
      </c>
      <c r="J17" s="7">
        <v>240</v>
      </c>
      <c r="K17" s="18">
        <f aca="true" t="shared" si="0" ref="K17:K54">IF($M17="Nee",(G17-P17+H17-((I17/2)+J17+$C$41)),(G17-P17+H17-((I17)+J17+$C$39+$C$41)))</f>
        <v>-340</v>
      </c>
      <c r="L17" s="126"/>
      <c r="M17" s="21" t="str">
        <f aca="true" t="shared" si="1" ref="M17:M54">IF($D$9=2,"Nee","Ja")</f>
        <v>Nee</v>
      </c>
      <c r="N17" s="20" t="s">
        <v>63</v>
      </c>
      <c r="O17" s="21"/>
      <c r="P17" s="1"/>
      <c r="Q17" s="19">
        <f aca="true" t="shared" si="2" ref="Q17:Q54">IF($M17="Nee",($G17-$P17-(($I17/2)+$J17+$C$41)),($G17-$P17-(($I17)+$J17+$C$39+$C$41)))</f>
        <v>-340</v>
      </c>
      <c r="R17" s="27">
        <v>0</v>
      </c>
      <c r="S17" s="21"/>
      <c r="T17" s="1"/>
      <c r="U17" s="19">
        <f aca="true" t="shared" si="3" ref="U17:U54">IF($M17="Nee",($G17-$T17-(($I17/2)+$J17+$C$41)),($G17-$T17-(($I17)+$J17+$C$39+$C$41)))</f>
        <v>-340</v>
      </c>
      <c r="V17" s="24"/>
      <c r="W17" s="25"/>
      <c r="X17" s="1"/>
      <c r="Y17" s="19">
        <f aca="true" t="shared" si="4" ref="Y17:Y54">IF($M17="Nee",($G17-$X17-(($I17/2)+$J17+$C$41)),($G17-$X17-(($I17)+$J17+$C$39+$C$41)))</f>
        <v>-340</v>
      </c>
      <c r="Z17" s="24"/>
      <c r="AA17" s="29"/>
      <c r="AB17" s="1"/>
      <c r="AC17" s="19">
        <f aca="true" t="shared" si="5" ref="AC17:AC54">IF($M17="Nee",($G17-$AB17-(($I17/2)+$J17+$C$41)),($G17-$AB17-(($I17)+$J17+$C$39+$C$41)))</f>
        <v>-340</v>
      </c>
      <c r="AD17" s="24"/>
      <c r="AE17" s="29"/>
      <c r="AF17" s="1"/>
      <c r="AG17" s="19">
        <f aca="true" t="shared" si="6" ref="AG17:AG54">IF($M17="Nee",($G17-$AF17-(($I17/2)+$J17+$C$41)),($G17-$AF17-(($I17)+$J17+$C$39+$C$41)))</f>
        <v>-340</v>
      </c>
      <c r="AH17" s="24"/>
    </row>
    <row r="18" spans="1:34" ht="19.5" customHeight="1">
      <c r="A18" s="60"/>
      <c r="B18" s="61"/>
      <c r="C18" s="61"/>
      <c r="D18" s="61"/>
      <c r="E18" s="61"/>
      <c r="F18" s="15"/>
      <c r="G18" s="7"/>
      <c r="H18" s="31"/>
      <c r="I18" s="7">
        <v>200</v>
      </c>
      <c r="J18" s="7">
        <v>240</v>
      </c>
      <c r="K18" s="18">
        <f t="shared" si="0"/>
        <v>-340</v>
      </c>
      <c r="L18" s="126"/>
      <c r="M18" s="21" t="str">
        <f t="shared" si="1"/>
        <v>Nee</v>
      </c>
      <c r="N18" s="20" t="s">
        <v>63</v>
      </c>
      <c r="O18" s="21"/>
      <c r="P18" s="1"/>
      <c r="Q18" s="19">
        <f t="shared" si="2"/>
        <v>-340</v>
      </c>
      <c r="R18" s="27">
        <v>0</v>
      </c>
      <c r="S18" s="21"/>
      <c r="T18" s="1"/>
      <c r="U18" s="19">
        <f t="shared" si="3"/>
        <v>-340</v>
      </c>
      <c r="V18" s="24"/>
      <c r="W18" s="25"/>
      <c r="X18" s="1"/>
      <c r="Y18" s="19">
        <f t="shared" si="4"/>
        <v>-340</v>
      </c>
      <c r="Z18" s="24"/>
      <c r="AA18" s="29"/>
      <c r="AB18" s="1"/>
      <c r="AC18" s="19">
        <f t="shared" si="5"/>
        <v>-340</v>
      </c>
      <c r="AD18" s="24"/>
      <c r="AE18" s="29"/>
      <c r="AF18" s="1"/>
      <c r="AG18" s="19">
        <f t="shared" si="6"/>
        <v>-340</v>
      </c>
      <c r="AH18" s="24"/>
    </row>
    <row r="19" spans="1:34" ht="19.5" customHeight="1" thickBot="1">
      <c r="A19" s="73"/>
      <c r="B19" s="74"/>
      <c r="C19" s="74"/>
      <c r="D19" s="74"/>
      <c r="E19" s="74"/>
      <c r="F19" s="15"/>
      <c r="G19" s="7"/>
      <c r="H19" s="31"/>
      <c r="I19" s="7">
        <v>200</v>
      </c>
      <c r="J19" s="7">
        <v>240</v>
      </c>
      <c r="K19" s="18">
        <f t="shared" si="0"/>
        <v>-340</v>
      </c>
      <c r="L19" s="126"/>
      <c r="M19" s="21" t="str">
        <f t="shared" si="1"/>
        <v>Nee</v>
      </c>
      <c r="N19" s="20" t="s">
        <v>63</v>
      </c>
      <c r="O19" s="21"/>
      <c r="P19" s="1"/>
      <c r="Q19" s="19">
        <f t="shared" si="2"/>
        <v>-340</v>
      </c>
      <c r="R19" s="27">
        <v>0</v>
      </c>
      <c r="S19" s="21"/>
      <c r="T19" s="1"/>
      <c r="U19" s="19">
        <f t="shared" si="3"/>
        <v>-340</v>
      </c>
      <c r="V19" s="24"/>
      <c r="W19" s="25"/>
      <c r="X19" s="1"/>
      <c r="Y19" s="19">
        <f t="shared" si="4"/>
        <v>-340</v>
      </c>
      <c r="Z19" s="24"/>
      <c r="AA19" s="29"/>
      <c r="AB19" s="1"/>
      <c r="AC19" s="19">
        <f t="shared" si="5"/>
        <v>-340</v>
      </c>
      <c r="AD19" s="24"/>
      <c r="AE19" s="29"/>
      <c r="AF19" s="1"/>
      <c r="AG19" s="19">
        <f t="shared" si="6"/>
        <v>-340</v>
      </c>
      <c r="AH19" s="24"/>
    </row>
    <row r="20" spans="1:34" ht="19.5" customHeight="1">
      <c r="A20" s="50" t="s">
        <v>43</v>
      </c>
      <c r="B20" s="51"/>
      <c r="C20" s="51"/>
      <c r="D20" s="51"/>
      <c r="E20" s="52"/>
      <c r="F20" s="15"/>
      <c r="G20" s="7"/>
      <c r="H20" s="31"/>
      <c r="I20" s="7">
        <v>200</v>
      </c>
      <c r="J20" s="7">
        <v>240</v>
      </c>
      <c r="K20" s="18">
        <f t="shared" si="0"/>
        <v>-340</v>
      </c>
      <c r="L20" s="126"/>
      <c r="M20" s="21" t="str">
        <f t="shared" si="1"/>
        <v>Nee</v>
      </c>
      <c r="N20" s="20" t="s">
        <v>63</v>
      </c>
      <c r="O20" s="21"/>
      <c r="P20" s="1"/>
      <c r="Q20" s="19">
        <f t="shared" si="2"/>
        <v>-340</v>
      </c>
      <c r="R20" s="27">
        <v>0</v>
      </c>
      <c r="S20" s="21"/>
      <c r="T20" s="1"/>
      <c r="U20" s="19">
        <f t="shared" si="3"/>
        <v>-340</v>
      </c>
      <c r="V20" s="24"/>
      <c r="W20" s="25"/>
      <c r="X20" s="1"/>
      <c r="Y20" s="19">
        <f t="shared" si="4"/>
        <v>-340</v>
      </c>
      <c r="Z20" s="24"/>
      <c r="AA20" s="29"/>
      <c r="AB20" s="1"/>
      <c r="AC20" s="19">
        <f t="shared" si="5"/>
        <v>-340</v>
      </c>
      <c r="AD20" s="24"/>
      <c r="AE20" s="29"/>
      <c r="AF20" s="1"/>
      <c r="AG20" s="19">
        <f t="shared" si="6"/>
        <v>-340</v>
      </c>
      <c r="AH20" s="24"/>
    </row>
    <row r="21" spans="1:34" ht="19.5" customHeight="1">
      <c r="A21" s="53" t="s">
        <v>44</v>
      </c>
      <c r="B21" s="54"/>
      <c r="C21" s="54"/>
      <c r="D21" s="54"/>
      <c r="E21" s="55"/>
      <c r="F21" s="15"/>
      <c r="G21" s="7"/>
      <c r="H21" s="31"/>
      <c r="I21" s="7">
        <v>200</v>
      </c>
      <c r="J21" s="7">
        <v>240</v>
      </c>
      <c r="K21" s="18">
        <f t="shared" si="0"/>
        <v>-340</v>
      </c>
      <c r="L21" s="126"/>
      <c r="M21" s="21" t="str">
        <f t="shared" si="1"/>
        <v>Nee</v>
      </c>
      <c r="N21" s="20" t="s">
        <v>63</v>
      </c>
      <c r="O21" s="21"/>
      <c r="P21" s="1"/>
      <c r="Q21" s="19">
        <f t="shared" si="2"/>
        <v>-340</v>
      </c>
      <c r="R21" s="27">
        <v>0</v>
      </c>
      <c r="S21" s="21"/>
      <c r="T21" s="1"/>
      <c r="U21" s="19">
        <f t="shared" si="3"/>
        <v>-340</v>
      </c>
      <c r="V21" s="24"/>
      <c r="W21" s="25"/>
      <c r="X21" s="1"/>
      <c r="Y21" s="19">
        <f t="shared" si="4"/>
        <v>-340</v>
      </c>
      <c r="Z21" s="24"/>
      <c r="AA21" s="29"/>
      <c r="AB21" s="1"/>
      <c r="AC21" s="19">
        <f t="shared" si="5"/>
        <v>-340</v>
      </c>
      <c r="AD21" s="24"/>
      <c r="AE21" s="29"/>
      <c r="AF21" s="1"/>
      <c r="AG21" s="19">
        <f t="shared" si="6"/>
        <v>-340</v>
      </c>
      <c r="AH21" s="24"/>
    </row>
    <row r="22" spans="1:34" ht="19.5" customHeight="1">
      <c r="A22" s="56" t="s">
        <v>45</v>
      </c>
      <c r="B22" s="54"/>
      <c r="C22" s="54"/>
      <c r="D22" s="54"/>
      <c r="E22" s="55"/>
      <c r="F22" s="15"/>
      <c r="G22" s="7"/>
      <c r="H22" s="31"/>
      <c r="I22" s="7">
        <v>200</v>
      </c>
      <c r="J22" s="7">
        <v>240</v>
      </c>
      <c r="K22" s="18">
        <f t="shared" si="0"/>
        <v>-340</v>
      </c>
      <c r="L22" s="126"/>
      <c r="M22" s="21" t="str">
        <f t="shared" si="1"/>
        <v>Nee</v>
      </c>
      <c r="N22" s="20" t="s">
        <v>63</v>
      </c>
      <c r="O22" s="21"/>
      <c r="P22" s="1"/>
      <c r="Q22" s="19">
        <f t="shared" si="2"/>
        <v>-340</v>
      </c>
      <c r="R22" s="27">
        <v>0</v>
      </c>
      <c r="S22" s="21"/>
      <c r="T22" s="1"/>
      <c r="U22" s="19">
        <f t="shared" si="3"/>
        <v>-340</v>
      </c>
      <c r="V22" s="24"/>
      <c r="W22" s="25"/>
      <c r="X22" s="1"/>
      <c r="Y22" s="19">
        <f t="shared" si="4"/>
        <v>-340</v>
      </c>
      <c r="Z22" s="24"/>
      <c r="AA22" s="29"/>
      <c r="AB22" s="1"/>
      <c r="AC22" s="19">
        <f t="shared" si="5"/>
        <v>-340</v>
      </c>
      <c r="AD22" s="24"/>
      <c r="AE22" s="29"/>
      <c r="AF22" s="1"/>
      <c r="AG22" s="19">
        <f t="shared" si="6"/>
        <v>-340</v>
      </c>
      <c r="AH22" s="24"/>
    </row>
    <row r="23" spans="1:34" ht="19.5" customHeight="1">
      <c r="A23" s="53" t="s">
        <v>46</v>
      </c>
      <c r="B23" s="54"/>
      <c r="C23" s="54"/>
      <c r="D23" s="54"/>
      <c r="E23" s="55"/>
      <c r="F23" s="15"/>
      <c r="G23" s="7"/>
      <c r="H23" s="31"/>
      <c r="I23" s="7">
        <v>200</v>
      </c>
      <c r="J23" s="7">
        <v>240</v>
      </c>
      <c r="K23" s="18">
        <f t="shared" si="0"/>
        <v>-340</v>
      </c>
      <c r="L23" s="126"/>
      <c r="M23" s="21" t="str">
        <f t="shared" si="1"/>
        <v>Nee</v>
      </c>
      <c r="N23" s="20" t="s">
        <v>63</v>
      </c>
      <c r="O23" s="21"/>
      <c r="P23" s="1"/>
      <c r="Q23" s="19">
        <f t="shared" si="2"/>
        <v>-340</v>
      </c>
      <c r="R23" s="27">
        <v>0</v>
      </c>
      <c r="S23" s="21"/>
      <c r="T23" s="1"/>
      <c r="U23" s="19">
        <f t="shared" si="3"/>
        <v>-340</v>
      </c>
      <c r="V23" s="24"/>
      <c r="W23" s="25"/>
      <c r="X23" s="1"/>
      <c r="Y23" s="19">
        <f t="shared" si="4"/>
        <v>-340</v>
      </c>
      <c r="Z23" s="24"/>
      <c r="AA23" s="29"/>
      <c r="AB23" s="1"/>
      <c r="AC23" s="19">
        <f t="shared" si="5"/>
        <v>-340</v>
      </c>
      <c r="AD23" s="24"/>
      <c r="AE23" s="29"/>
      <c r="AF23" s="1"/>
      <c r="AG23" s="19">
        <f t="shared" si="6"/>
        <v>-340</v>
      </c>
      <c r="AH23" s="24"/>
    </row>
    <row r="24" spans="1:34" ht="19.5" customHeight="1">
      <c r="A24" s="56" t="s">
        <v>47</v>
      </c>
      <c r="B24" s="54"/>
      <c r="C24" s="54"/>
      <c r="D24" s="54"/>
      <c r="E24" s="55"/>
      <c r="F24" s="15"/>
      <c r="G24" s="7"/>
      <c r="H24" s="31"/>
      <c r="I24" s="7">
        <v>200</v>
      </c>
      <c r="J24" s="7">
        <v>240</v>
      </c>
      <c r="K24" s="18">
        <f t="shared" si="0"/>
        <v>-340</v>
      </c>
      <c r="L24" s="126"/>
      <c r="M24" s="21" t="str">
        <f t="shared" si="1"/>
        <v>Nee</v>
      </c>
      <c r="N24" s="20" t="s">
        <v>63</v>
      </c>
      <c r="O24" s="21"/>
      <c r="P24" s="1"/>
      <c r="Q24" s="19">
        <f t="shared" si="2"/>
        <v>-340</v>
      </c>
      <c r="R24" s="27">
        <v>0</v>
      </c>
      <c r="S24" s="21"/>
      <c r="T24" s="1"/>
      <c r="U24" s="19">
        <f t="shared" si="3"/>
        <v>-340</v>
      </c>
      <c r="V24" s="24"/>
      <c r="W24" s="25"/>
      <c r="X24" s="1"/>
      <c r="Y24" s="19">
        <f t="shared" si="4"/>
        <v>-340</v>
      </c>
      <c r="Z24" s="24"/>
      <c r="AA24" s="29"/>
      <c r="AB24" s="1"/>
      <c r="AC24" s="19">
        <f t="shared" si="5"/>
        <v>-340</v>
      </c>
      <c r="AD24" s="24"/>
      <c r="AE24" s="29"/>
      <c r="AF24" s="1"/>
      <c r="AG24" s="19">
        <f t="shared" si="6"/>
        <v>-340</v>
      </c>
      <c r="AH24" s="24"/>
    </row>
    <row r="25" spans="1:34" ht="19.5" customHeight="1">
      <c r="A25" s="138" t="s">
        <v>48</v>
      </c>
      <c r="B25" s="139"/>
      <c r="C25" s="139"/>
      <c r="D25" s="139"/>
      <c r="E25" s="140"/>
      <c r="F25" s="15"/>
      <c r="G25" s="7"/>
      <c r="H25" s="31"/>
      <c r="I25" s="7">
        <v>200</v>
      </c>
      <c r="J25" s="7">
        <v>240</v>
      </c>
      <c r="K25" s="18">
        <f t="shared" si="0"/>
        <v>-340</v>
      </c>
      <c r="L25" s="126"/>
      <c r="M25" s="21" t="str">
        <f t="shared" si="1"/>
        <v>Nee</v>
      </c>
      <c r="N25" s="20" t="s">
        <v>63</v>
      </c>
      <c r="O25" s="21"/>
      <c r="P25" s="1"/>
      <c r="Q25" s="19">
        <f t="shared" si="2"/>
        <v>-340</v>
      </c>
      <c r="R25" s="27">
        <v>0</v>
      </c>
      <c r="S25" s="21"/>
      <c r="T25" s="1"/>
      <c r="U25" s="19">
        <f t="shared" si="3"/>
        <v>-340</v>
      </c>
      <c r="V25" s="24"/>
      <c r="W25" s="25"/>
      <c r="X25" s="1"/>
      <c r="Y25" s="19">
        <f t="shared" si="4"/>
        <v>-340</v>
      </c>
      <c r="Z25" s="24"/>
      <c r="AA25" s="29"/>
      <c r="AB25" s="1"/>
      <c r="AC25" s="19">
        <f t="shared" si="5"/>
        <v>-340</v>
      </c>
      <c r="AD25" s="24"/>
      <c r="AE25" s="29"/>
      <c r="AF25" s="1"/>
      <c r="AG25" s="19">
        <f t="shared" si="6"/>
        <v>-340</v>
      </c>
      <c r="AH25" s="24"/>
    </row>
    <row r="26" spans="1:34" ht="19.5" customHeight="1">
      <c r="A26" s="141"/>
      <c r="B26" s="139"/>
      <c r="C26" s="139"/>
      <c r="D26" s="139"/>
      <c r="E26" s="140"/>
      <c r="F26" s="15"/>
      <c r="G26" s="7"/>
      <c r="H26" s="31"/>
      <c r="I26" s="7">
        <v>200</v>
      </c>
      <c r="J26" s="7">
        <v>240</v>
      </c>
      <c r="K26" s="18">
        <f t="shared" si="0"/>
        <v>-340</v>
      </c>
      <c r="L26" s="126"/>
      <c r="M26" s="21" t="str">
        <f t="shared" si="1"/>
        <v>Nee</v>
      </c>
      <c r="N26" s="20" t="s">
        <v>63</v>
      </c>
      <c r="O26" s="21"/>
      <c r="P26" s="1"/>
      <c r="Q26" s="19">
        <f t="shared" si="2"/>
        <v>-340</v>
      </c>
      <c r="R26" s="27">
        <v>0</v>
      </c>
      <c r="S26" s="21"/>
      <c r="T26" s="1"/>
      <c r="U26" s="19">
        <f t="shared" si="3"/>
        <v>-340</v>
      </c>
      <c r="V26" s="24"/>
      <c r="W26" s="25"/>
      <c r="X26" s="1"/>
      <c r="Y26" s="19">
        <f t="shared" si="4"/>
        <v>-340</v>
      </c>
      <c r="Z26" s="24"/>
      <c r="AA26" s="29"/>
      <c r="AB26" s="1"/>
      <c r="AC26" s="19">
        <f t="shared" si="5"/>
        <v>-340</v>
      </c>
      <c r="AD26" s="24"/>
      <c r="AE26" s="29"/>
      <c r="AF26" s="1"/>
      <c r="AG26" s="19">
        <f t="shared" si="6"/>
        <v>-340</v>
      </c>
      <c r="AH26" s="24"/>
    </row>
    <row r="27" spans="1:34" ht="19.5" customHeight="1">
      <c r="A27" s="58" t="s">
        <v>49</v>
      </c>
      <c r="B27" s="59"/>
      <c r="C27" s="59"/>
      <c r="D27" s="59"/>
      <c r="E27" s="59"/>
      <c r="F27" s="15"/>
      <c r="G27" s="7"/>
      <c r="H27" s="31"/>
      <c r="I27" s="7">
        <v>200</v>
      </c>
      <c r="J27" s="7">
        <v>240</v>
      </c>
      <c r="K27" s="18">
        <f t="shared" si="0"/>
        <v>-340</v>
      </c>
      <c r="L27" s="126"/>
      <c r="M27" s="21" t="str">
        <f t="shared" si="1"/>
        <v>Nee</v>
      </c>
      <c r="N27" s="20" t="s">
        <v>63</v>
      </c>
      <c r="O27" s="21"/>
      <c r="P27" s="1"/>
      <c r="Q27" s="19">
        <f t="shared" si="2"/>
        <v>-340</v>
      </c>
      <c r="R27" s="27">
        <v>0</v>
      </c>
      <c r="S27" s="21"/>
      <c r="T27" s="1"/>
      <c r="U27" s="19">
        <f t="shared" si="3"/>
        <v>-340</v>
      </c>
      <c r="V27" s="24"/>
      <c r="W27" s="25"/>
      <c r="X27" s="1"/>
      <c r="Y27" s="19">
        <f t="shared" si="4"/>
        <v>-340</v>
      </c>
      <c r="Z27" s="24"/>
      <c r="AA27" s="29"/>
      <c r="AB27" s="1"/>
      <c r="AC27" s="19">
        <f t="shared" si="5"/>
        <v>-340</v>
      </c>
      <c r="AD27" s="24"/>
      <c r="AE27" s="29"/>
      <c r="AF27" s="1"/>
      <c r="AG27" s="19">
        <f t="shared" si="6"/>
        <v>-340</v>
      </c>
      <c r="AH27" s="24"/>
    </row>
    <row r="28" spans="1:34" ht="19.5" customHeight="1">
      <c r="A28" s="138" t="s">
        <v>50</v>
      </c>
      <c r="B28" s="150"/>
      <c r="C28" s="150"/>
      <c r="D28" s="150"/>
      <c r="E28" s="151"/>
      <c r="F28" s="15"/>
      <c r="G28" s="7"/>
      <c r="H28" s="31"/>
      <c r="I28" s="7">
        <v>200</v>
      </c>
      <c r="J28" s="7">
        <v>240</v>
      </c>
      <c r="K28" s="18">
        <f t="shared" si="0"/>
        <v>-340</v>
      </c>
      <c r="L28" s="126"/>
      <c r="M28" s="21" t="str">
        <f t="shared" si="1"/>
        <v>Nee</v>
      </c>
      <c r="N28" s="20" t="s">
        <v>63</v>
      </c>
      <c r="O28" s="21"/>
      <c r="P28" s="1"/>
      <c r="Q28" s="19">
        <f t="shared" si="2"/>
        <v>-340</v>
      </c>
      <c r="R28" s="27">
        <v>0</v>
      </c>
      <c r="S28" s="21"/>
      <c r="T28" s="1"/>
      <c r="U28" s="19">
        <f t="shared" si="3"/>
        <v>-340</v>
      </c>
      <c r="V28" s="24"/>
      <c r="W28" s="25"/>
      <c r="X28" s="1"/>
      <c r="Y28" s="19">
        <f t="shared" si="4"/>
        <v>-340</v>
      </c>
      <c r="Z28" s="24"/>
      <c r="AA28" s="29"/>
      <c r="AB28" s="1"/>
      <c r="AC28" s="19">
        <f t="shared" si="5"/>
        <v>-340</v>
      </c>
      <c r="AD28" s="24"/>
      <c r="AE28" s="29"/>
      <c r="AF28" s="1"/>
      <c r="AG28" s="19">
        <f t="shared" si="6"/>
        <v>-340</v>
      </c>
      <c r="AH28" s="24"/>
    </row>
    <row r="29" spans="1:34" ht="19.5" customHeight="1">
      <c r="A29" s="138"/>
      <c r="B29" s="150"/>
      <c r="C29" s="150"/>
      <c r="D29" s="150"/>
      <c r="E29" s="151"/>
      <c r="F29" s="15"/>
      <c r="G29" s="7"/>
      <c r="H29" s="31"/>
      <c r="I29" s="7">
        <v>200</v>
      </c>
      <c r="J29" s="7">
        <v>240</v>
      </c>
      <c r="K29" s="18">
        <f t="shared" si="0"/>
        <v>-340</v>
      </c>
      <c r="L29" s="126"/>
      <c r="M29" s="21" t="str">
        <f t="shared" si="1"/>
        <v>Nee</v>
      </c>
      <c r="N29" s="20" t="s">
        <v>63</v>
      </c>
      <c r="O29" s="21"/>
      <c r="P29" s="1"/>
      <c r="Q29" s="19">
        <f t="shared" si="2"/>
        <v>-340</v>
      </c>
      <c r="R29" s="27">
        <v>0</v>
      </c>
      <c r="S29" s="21"/>
      <c r="T29" s="1"/>
      <c r="U29" s="19">
        <f t="shared" si="3"/>
        <v>-340</v>
      </c>
      <c r="V29" s="24"/>
      <c r="W29" s="25"/>
      <c r="X29" s="1"/>
      <c r="Y29" s="19">
        <f t="shared" si="4"/>
        <v>-340</v>
      </c>
      <c r="Z29" s="24"/>
      <c r="AA29" s="29"/>
      <c r="AB29" s="1"/>
      <c r="AC29" s="19">
        <f t="shared" si="5"/>
        <v>-340</v>
      </c>
      <c r="AD29" s="24"/>
      <c r="AE29" s="29"/>
      <c r="AF29" s="1"/>
      <c r="AG29" s="19">
        <f t="shared" si="6"/>
        <v>-340</v>
      </c>
      <c r="AH29" s="24"/>
    </row>
    <row r="30" spans="1:34" ht="19.5" customHeight="1" thickBot="1">
      <c r="A30" s="60"/>
      <c r="B30" s="61"/>
      <c r="C30" s="61"/>
      <c r="D30" s="61"/>
      <c r="E30" s="61"/>
      <c r="F30" s="15"/>
      <c r="G30" s="7"/>
      <c r="H30" s="31"/>
      <c r="I30" s="7">
        <v>200</v>
      </c>
      <c r="J30" s="7">
        <v>240</v>
      </c>
      <c r="K30" s="18">
        <f t="shared" si="0"/>
        <v>-340</v>
      </c>
      <c r="L30" s="126"/>
      <c r="M30" s="21" t="str">
        <f t="shared" si="1"/>
        <v>Nee</v>
      </c>
      <c r="N30" s="20" t="s">
        <v>63</v>
      </c>
      <c r="O30" s="21"/>
      <c r="P30" s="1"/>
      <c r="Q30" s="19">
        <f t="shared" si="2"/>
        <v>-340</v>
      </c>
      <c r="R30" s="27">
        <v>0</v>
      </c>
      <c r="S30" s="21"/>
      <c r="T30" s="1"/>
      <c r="U30" s="19">
        <f t="shared" si="3"/>
        <v>-340</v>
      </c>
      <c r="V30" s="24"/>
      <c r="W30" s="25"/>
      <c r="X30" s="1"/>
      <c r="Y30" s="19">
        <f t="shared" si="4"/>
        <v>-340</v>
      </c>
      <c r="Z30" s="24"/>
      <c r="AA30" s="29"/>
      <c r="AB30" s="1"/>
      <c r="AC30" s="19">
        <f t="shared" si="5"/>
        <v>-340</v>
      </c>
      <c r="AD30" s="24"/>
      <c r="AE30" s="29"/>
      <c r="AF30" s="1"/>
      <c r="AG30" s="19">
        <f t="shared" si="6"/>
        <v>-340</v>
      </c>
      <c r="AH30" s="24"/>
    </row>
    <row r="31" spans="1:34" ht="19.5" customHeight="1" thickBot="1">
      <c r="A31" s="62" t="s">
        <v>52</v>
      </c>
      <c r="B31" s="63"/>
      <c r="C31" s="63"/>
      <c r="D31" s="63"/>
      <c r="E31" s="64"/>
      <c r="F31" s="15"/>
      <c r="G31" s="7"/>
      <c r="H31" s="31"/>
      <c r="I31" s="7">
        <v>200</v>
      </c>
      <c r="J31" s="7">
        <v>240</v>
      </c>
      <c r="K31" s="18">
        <f t="shared" si="0"/>
        <v>-340</v>
      </c>
      <c r="L31" s="126"/>
      <c r="M31" s="21" t="str">
        <f t="shared" si="1"/>
        <v>Nee</v>
      </c>
      <c r="N31" s="20" t="s">
        <v>63</v>
      </c>
      <c r="O31" s="21"/>
      <c r="P31" s="1"/>
      <c r="Q31" s="19">
        <f t="shared" si="2"/>
        <v>-340</v>
      </c>
      <c r="R31" s="27">
        <v>0</v>
      </c>
      <c r="S31" s="21"/>
      <c r="T31" s="1"/>
      <c r="U31" s="19">
        <f t="shared" si="3"/>
        <v>-340</v>
      </c>
      <c r="V31" s="24"/>
      <c r="W31" s="25"/>
      <c r="X31" s="1"/>
      <c r="Y31" s="19">
        <f t="shared" si="4"/>
        <v>-340</v>
      </c>
      <c r="Z31" s="24"/>
      <c r="AA31" s="29"/>
      <c r="AB31" s="1"/>
      <c r="AC31" s="19">
        <f t="shared" si="5"/>
        <v>-340</v>
      </c>
      <c r="AD31" s="24"/>
      <c r="AE31" s="29"/>
      <c r="AF31" s="1"/>
      <c r="AG31" s="19">
        <f t="shared" si="6"/>
        <v>-340</v>
      </c>
      <c r="AH31" s="24"/>
    </row>
    <row r="32" spans="1:34" ht="19.5" customHeight="1" thickBot="1">
      <c r="A32" s="60"/>
      <c r="B32" s="75" t="s">
        <v>21</v>
      </c>
      <c r="C32" s="76">
        <v>200</v>
      </c>
      <c r="D32" s="59" t="s">
        <v>23</v>
      </c>
      <c r="E32" s="77" t="s">
        <v>63</v>
      </c>
      <c r="F32" s="15"/>
      <c r="G32" s="7"/>
      <c r="H32" s="31"/>
      <c r="I32" s="7">
        <v>200</v>
      </c>
      <c r="J32" s="7">
        <v>240</v>
      </c>
      <c r="K32" s="18">
        <f t="shared" si="0"/>
        <v>-340</v>
      </c>
      <c r="L32" s="126"/>
      <c r="M32" s="21" t="str">
        <f t="shared" si="1"/>
        <v>Nee</v>
      </c>
      <c r="N32" s="20" t="s">
        <v>63</v>
      </c>
      <c r="O32" s="21"/>
      <c r="P32" s="1"/>
      <c r="Q32" s="19">
        <f t="shared" si="2"/>
        <v>-340</v>
      </c>
      <c r="R32" s="27">
        <v>0</v>
      </c>
      <c r="S32" s="21"/>
      <c r="T32" s="1"/>
      <c r="U32" s="19">
        <f t="shared" si="3"/>
        <v>-340</v>
      </c>
      <c r="V32" s="24"/>
      <c r="W32" s="25"/>
      <c r="X32" s="1"/>
      <c r="Y32" s="19">
        <f t="shared" si="4"/>
        <v>-340</v>
      </c>
      <c r="Z32" s="24"/>
      <c r="AA32" s="29"/>
      <c r="AB32" s="1"/>
      <c r="AC32" s="19">
        <f t="shared" si="5"/>
        <v>-340</v>
      </c>
      <c r="AD32" s="24"/>
      <c r="AE32" s="29"/>
      <c r="AF32" s="1"/>
      <c r="AG32" s="19">
        <f t="shared" si="6"/>
        <v>-340</v>
      </c>
      <c r="AH32" s="24"/>
    </row>
    <row r="33" spans="1:34" ht="19.5" customHeight="1" thickBot="1">
      <c r="A33" s="60"/>
      <c r="B33" s="75" t="s">
        <v>21</v>
      </c>
      <c r="C33" s="76">
        <v>120</v>
      </c>
      <c r="D33" s="59" t="s">
        <v>23</v>
      </c>
      <c r="E33" s="77" t="s">
        <v>62</v>
      </c>
      <c r="F33" s="15"/>
      <c r="G33" s="7"/>
      <c r="H33" s="31"/>
      <c r="I33" s="7">
        <v>200</v>
      </c>
      <c r="J33" s="7">
        <v>240</v>
      </c>
      <c r="K33" s="18">
        <f t="shared" si="0"/>
        <v>-340</v>
      </c>
      <c r="L33" s="126"/>
      <c r="M33" s="21" t="str">
        <f t="shared" si="1"/>
        <v>Nee</v>
      </c>
      <c r="N33" s="20" t="s">
        <v>63</v>
      </c>
      <c r="O33" s="21"/>
      <c r="P33" s="1"/>
      <c r="Q33" s="19">
        <f t="shared" si="2"/>
        <v>-340</v>
      </c>
      <c r="R33" s="27">
        <v>0</v>
      </c>
      <c r="S33" s="21"/>
      <c r="T33" s="1"/>
      <c r="U33" s="19">
        <f t="shared" si="3"/>
        <v>-340</v>
      </c>
      <c r="V33" s="24"/>
      <c r="W33" s="25"/>
      <c r="X33" s="1"/>
      <c r="Y33" s="19">
        <f t="shared" si="4"/>
        <v>-340</v>
      </c>
      <c r="Z33" s="24"/>
      <c r="AA33" s="29"/>
      <c r="AB33" s="1"/>
      <c r="AC33" s="19">
        <f t="shared" si="5"/>
        <v>-340</v>
      </c>
      <c r="AD33" s="24"/>
      <c r="AE33" s="29"/>
      <c r="AF33" s="1"/>
      <c r="AG33" s="19">
        <f t="shared" si="6"/>
        <v>-340</v>
      </c>
      <c r="AH33" s="24"/>
    </row>
    <row r="34" spans="1:34" ht="19.5" customHeight="1" thickBot="1">
      <c r="A34" s="60"/>
      <c r="B34" s="61"/>
      <c r="C34" s="61"/>
      <c r="D34" s="61"/>
      <c r="E34" s="77"/>
      <c r="F34" s="15"/>
      <c r="G34" s="7"/>
      <c r="H34" s="31"/>
      <c r="I34" s="7">
        <v>200</v>
      </c>
      <c r="J34" s="7">
        <v>240</v>
      </c>
      <c r="K34" s="18">
        <f t="shared" si="0"/>
        <v>-340</v>
      </c>
      <c r="L34" s="126"/>
      <c r="M34" s="21" t="str">
        <f t="shared" si="1"/>
        <v>Nee</v>
      </c>
      <c r="N34" s="20" t="s">
        <v>63</v>
      </c>
      <c r="O34" s="21"/>
      <c r="P34" s="1"/>
      <c r="Q34" s="19">
        <f t="shared" si="2"/>
        <v>-340</v>
      </c>
      <c r="R34" s="27">
        <v>0</v>
      </c>
      <c r="S34" s="21"/>
      <c r="T34" s="1"/>
      <c r="U34" s="19">
        <f t="shared" si="3"/>
        <v>-340</v>
      </c>
      <c r="V34" s="24"/>
      <c r="W34" s="25"/>
      <c r="X34" s="1"/>
      <c r="Y34" s="19">
        <f t="shared" si="4"/>
        <v>-340</v>
      </c>
      <c r="Z34" s="24"/>
      <c r="AA34" s="29"/>
      <c r="AB34" s="1"/>
      <c r="AC34" s="19">
        <f t="shared" si="5"/>
        <v>-340</v>
      </c>
      <c r="AD34" s="24"/>
      <c r="AE34" s="29"/>
      <c r="AF34" s="1"/>
      <c r="AG34" s="19">
        <f t="shared" si="6"/>
        <v>-340</v>
      </c>
      <c r="AH34" s="24"/>
    </row>
    <row r="35" spans="1:34" ht="19.5" customHeight="1" thickBot="1">
      <c r="A35" s="60"/>
      <c r="B35" s="75" t="s">
        <v>22</v>
      </c>
      <c r="C35" s="76">
        <v>240</v>
      </c>
      <c r="D35" s="59" t="s">
        <v>23</v>
      </c>
      <c r="E35" s="61"/>
      <c r="F35" s="15"/>
      <c r="G35" s="7"/>
      <c r="H35" s="31"/>
      <c r="I35" s="7">
        <v>200</v>
      </c>
      <c r="J35" s="7">
        <v>240</v>
      </c>
      <c r="K35" s="18">
        <f t="shared" si="0"/>
        <v>-340</v>
      </c>
      <c r="L35" s="126"/>
      <c r="M35" s="21" t="str">
        <f t="shared" si="1"/>
        <v>Nee</v>
      </c>
      <c r="N35" s="20" t="s">
        <v>63</v>
      </c>
      <c r="O35" s="21"/>
      <c r="P35" s="1"/>
      <c r="Q35" s="19">
        <f t="shared" si="2"/>
        <v>-340</v>
      </c>
      <c r="R35" s="27">
        <v>0</v>
      </c>
      <c r="S35" s="21"/>
      <c r="T35" s="1"/>
      <c r="U35" s="19">
        <f t="shared" si="3"/>
        <v>-340</v>
      </c>
      <c r="V35" s="24"/>
      <c r="W35" s="25"/>
      <c r="X35" s="1"/>
      <c r="Y35" s="19">
        <f t="shared" si="4"/>
        <v>-340</v>
      </c>
      <c r="Z35" s="24"/>
      <c r="AA35" s="29"/>
      <c r="AB35" s="1"/>
      <c r="AC35" s="19">
        <f t="shared" si="5"/>
        <v>-340</v>
      </c>
      <c r="AD35" s="24"/>
      <c r="AE35" s="29"/>
      <c r="AF35" s="1"/>
      <c r="AG35" s="19">
        <f t="shared" si="6"/>
        <v>-340</v>
      </c>
      <c r="AH35" s="24"/>
    </row>
    <row r="36" spans="1:34" ht="19.5" customHeight="1" thickBot="1">
      <c r="A36" s="60"/>
      <c r="B36" s="75" t="s">
        <v>22</v>
      </c>
      <c r="C36" s="76">
        <v>170</v>
      </c>
      <c r="D36" s="59" t="s">
        <v>23</v>
      </c>
      <c r="E36" s="61"/>
      <c r="F36" s="15"/>
      <c r="G36" s="7"/>
      <c r="H36" s="31"/>
      <c r="I36" s="7">
        <v>200</v>
      </c>
      <c r="J36" s="7">
        <v>240</v>
      </c>
      <c r="K36" s="18">
        <f t="shared" si="0"/>
        <v>-340</v>
      </c>
      <c r="L36" s="126"/>
      <c r="M36" s="21" t="str">
        <f t="shared" si="1"/>
        <v>Nee</v>
      </c>
      <c r="N36" s="20" t="s">
        <v>63</v>
      </c>
      <c r="O36" s="21"/>
      <c r="P36" s="1"/>
      <c r="Q36" s="19">
        <f t="shared" si="2"/>
        <v>-340</v>
      </c>
      <c r="R36" s="27">
        <v>0</v>
      </c>
      <c r="S36" s="21"/>
      <c r="T36" s="1"/>
      <c r="U36" s="19">
        <f t="shared" si="3"/>
        <v>-340</v>
      </c>
      <c r="V36" s="24"/>
      <c r="W36" s="25"/>
      <c r="X36" s="1"/>
      <c r="Y36" s="19">
        <f t="shared" si="4"/>
        <v>-340</v>
      </c>
      <c r="Z36" s="24"/>
      <c r="AA36" s="29"/>
      <c r="AB36" s="1"/>
      <c r="AC36" s="19">
        <f t="shared" si="5"/>
        <v>-340</v>
      </c>
      <c r="AD36" s="24"/>
      <c r="AE36" s="29"/>
      <c r="AF36" s="1"/>
      <c r="AG36" s="19">
        <f t="shared" si="6"/>
        <v>-340</v>
      </c>
      <c r="AH36" s="24"/>
    </row>
    <row r="37" spans="1:34" ht="19.5" customHeight="1" thickBot="1">
      <c r="A37" s="60"/>
      <c r="B37" s="75" t="s">
        <v>22</v>
      </c>
      <c r="C37" s="76">
        <v>120</v>
      </c>
      <c r="D37" s="59" t="s">
        <v>23</v>
      </c>
      <c r="E37" s="61"/>
      <c r="F37" s="15"/>
      <c r="G37" s="7"/>
      <c r="H37" s="31"/>
      <c r="I37" s="7">
        <v>200</v>
      </c>
      <c r="J37" s="7">
        <v>240</v>
      </c>
      <c r="K37" s="18">
        <f t="shared" si="0"/>
        <v>-340</v>
      </c>
      <c r="L37" s="126"/>
      <c r="M37" s="21" t="str">
        <f t="shared" si="1"/>
        <v>Nee</v>
      </c>
      <c r="N37" s="20" t="s">
        <v>63</v>
      </c>
      <c r="O37" s="21"/>
      <c r="P37" s="1"/>
      <c r="Q37" s="19">
        <f t="shared" si="2"/>
        <v>-340</v>
      </c>
      <c r="R37" s="27">
        <v>0</v>
      </c>
      <c r="S37" s="21"/>
      <c r="T37" s="1"/>
      <c r="U37" s="19">
        <f t="shared" si="3"/>
        <v>-340</v>
      </c>
      <c r="V37" s="24"/>
      <c r="W37" s="25"/>
      <c r="X37" s="1"/>
      <c r="Y37" s="19">
        <f t="shared" si="4"/>
        <v>-340</v>
      </c>
      <c r="Z37" s="24"/>
      <c r="AA37" s="29"/>
      <c r="AB37" s="1"/>
      <c r="AC37" s="19">
        <f t="shared" si="5"/>
        <v>-340</v>
      </c>
      <c r="AD37" s="24"/>
      <c r="AE37" s="29"/>
      <c r="AF37" s="1"/>
      <c r="AG37" s="19">
        <f t="shared" si="6"/>
        <v>-340</v>
      </c>
      <c r="AH37" s="24"/>
    </row>
    <row r="38" spans="1:34" ht="17.25" customHeight="1" thickBot="1">
      <c r="A38" s="60"/>
      <c r="B38" s="61"/>
      <c r="C38" s="61"/>
      <c r="D38" s="61"/>
      <c r="E38" s="61"/>
      <c r="F38" s="15"/>
      <c r="G38" s="7"/>
      <c r="H38" s="31"/>
      <c r="I38" s="7">
        <v>200</v>
      </c>
      <c r="J38" s="7">
        <v>240</v>
      </c>
      <c r="K38" s="18">
        <f t="shared" si="0"/>
        <v>-340</v>
      </c>
      <c r="L38" s="126"/>
      <c r="M38" s="21" t="str">
        <f t="shared" si="1"/>
        <v>Nee</v>
      </c>
      <c r="N38" s="20" t="s">
        <v>63</v>
      </c>
      <c r="O38" s="21"/>
      <c r="P38" s="1"/>
      <c r="Q38" s="19">
        <f t="shared" si="2"/>
        <v>-340</v>
      </c>
      <c r="R38" s="27">
        <v>0</v>
      </c>
      <c r="S38" s="21"/>
      <c r="T38" s="1"/>
      <c r="U38" s="19">
        <f t="shared" si="3"/>
        <v>-340</v>
      </c>
      <c r="V38" s="24"/>
      <c r="W38" s="25"/>
      <c r="X38" s="1"/>
      <c r="Y38" s="19">
        <f t="shared" si="4"/>
        <v>-340</v>
      </c>
      <c r="Z38" s="24"/>
      <c r="AA38" s="29"/>
      <c r="AB38" s="1"/>
      <c r="AC38" s="19">
        <f t="shared" si="5"/>
        <v>-340</v>
      </c>
      <c r="AD38" s="24"/>
      <c r="AE38" s="29"/>
      <c r="AF38" s="1"/>
      <c r="AG38" s="19">
        <f t="shared" si="6"/>
        <v>-340</v>
      </c>
      <c r="AH38" s="24"/>
    </row>
    <row r="39" spans="1:34" ht="19.5" customHeight="1" thickBot="1">
      <c r="A39" s="60"/>
      <c r="B39" s="75" t="s">
        <v>55</v>
      </c>
      <c r="C39" s="76">
        <v>160</v>
      </c>
      <c r="D39" s="59" t="s">
        <v>23</v>
      </c>
      <c r="E39" s="61"/>
      <c r="F39" s="15"/>
      <c r="G39" s="7"/>
      <c r="H39" s="31"/>
      <c r="I39" s="7">
        <v>200</v>
      </c>
      <c r="J39" s="7">
        <v>240</v>
      </c>
      <c r="K39" s="18">
        <f t="shared" si="0"/>
        <v>-340</v>
      </c>
      <c r="L39" s="126"/>
      <c r="M39" s="21" t="str">
        <f t="shared" si="1"/>
        <v>Nee</v>
      </c>
      <c r="N39" s="20" t="s">
        <v>63</v>
      </c>
      <c r="O39" s="21"/>
      <c r="P39" s="1"/>
      <c r="Q39" s="19">
        <f t="shared" si="2"/>
        <v>-340</v>
      </c>
      <c r="R39" s="27">
        <v>0</v>
      </c>
      <c r="S39" s="21"/>
      <c r="T39" s="1"/>
      <c r="U39" s="19">
        <f t="shared" si="3"/>
        <v>-340</v>
      </c>
      <c r="V39" s="24"/>
      <c r="W39" s="25"/>
      <c r="X39" s="1"/>
      <c r="Y39" s="19">
        <f t="shared" si="4"/>
        <v>-340</v>
      </c>
      <c r="Z39" s="24"/>
      <c r="AA39" s="29"/>
      <c r="AB39" s="1"/>
      <c r="AC39" s="19">
        <f t="shared" si="5"/>
        <v>-340</v>
      </c>
      <c r="AD39" s="24"/>
      <c r="AE39" s="29"/>
      <c r="AF39" s="1"/>
      <c r="AG39" s="19">
        <f t="shared" si="6"/>
        <v>-340</v>
      </c>
      <c r="AH39" s="24"/>
    </row>
    <row r="40" spans="1:34" ht="19.5" customHeight="1" thickBot="1">
      <c r="A40" s="60"/>
      <c r="B40" s="61"/>
      <c r="C40" s="61"/>
      <c r="D40" s="61"/>
      <c r="E40" s="61"/>
      <c r="F40" s="15"/>
      <c r="G40" s="7"/>
      <c r="H40" s="31"/>
      <c r="I40" s="7">
        <v>200</v>
      </c>
      <c r="J40" s="7">
        <v>240</v>
      </c>
      <c r="K40" s="18">
        <f t="shared" si="0"/>
        <v>-340</v>
      </c>
      <c r="L40" s="126"/>
      <c r="M40" s="21" t="str">
        <f t="shared" si="1"/>
        <v>Nee</v>
      </c>
      <c r="N40" s="20" t="s">
        <v>63</v>
      </c>
      <c r="O40" s="21"/>
      <c r="P40" s="1"/>
      <c r="Q40" s="19">
        <f t="shared" si="2"/>
        <v>-340</v>
      </c>
      <c r="R40" s="27">
        <v>0</v>
      </c>
      <c r="S40" s="21"/>
      <c r="T40" s="1"/>
      <c r="U40" s="19">
        <f t="shared" si="3"/>
        <v>-340</v>
      </c>
      <c r="V40" s="24"/>
      <c r="W40" s="25"/>
      <c r="X40" s="1"/>
      <c r="Y40" s="19">
        <f t="shared" si="4"/>
        <v>-340</v>
      </c>
      <c r="Z40" s="24"/>
      <c r="AA40" s="29"/>
      <c r="AB40" s="1"/>
      <c r="AC40" s="19">
        <f t="shared" si="5"/>
        <v>-340</v>
      </c>
      <c r="AD40" s="24"/>
      <c r="AE40" s="29"/>
      <c r="AF40" s="1"/>
      <c r="AG40" s="19">
        <f t="shared" si="6"/>
        <v>-340</v>
      </c>
      <c r="AH40" s="24"/>
    </row>
    <row r="41" spans="1:34" ht="19.5" customHeight="1" thickBot="1">
      <c r="A41" s="60"/>
      <c r="B41" s="75" t="s">
        <v>54</v>
      </c>
      <c r="C41" s="4">
        <v>0</v>
      </c>
      <c r="D41" s="59" t="s">
        <v>23</v>
      </c>
      <c r="E41" s="61"/>
      <c r="F41" s="15"/>
      <c r="G41" s="7"/>
      <c r="H41" s="31"/>
      <c r="I41" s="7">
        <v>200</v>
      </c>
      <c r="J41" s="7">
        <v>240</v>
      </c>
      <c r="K41" s="18">
        <f t="shared" si="0"/>
        <v>-340</v>
      </c>
      <c r="L41" s="126"/>
      <c r="M41" s="21" t="str">
        <f t="shared" si="1"/>
        <v>Nee</v>
      </c>
      <c r="N41" s="20" t="s">
        <v>63</v>
      </c>
      <c r="O41" s="21"/>
      <c r="P41" s="1"/>
      <c r="Q41" s="19">
        <f t="shared" si="2"/>
        <v>-340</v>
      </c>
      <c r="R41" s="27">
        <v>0</v>
      </c>
      <c r="S41" s="21"/>
      <c r="T41" s="1"/>
      <c r="U41" s="19">
        <f t="shared" si="3"/>
        <v>-340</v>
      </c>
      <c r="V41" s="24"/>
      <c r="W41" s="25"/>
      <c r="X41" s="1"/>
      <c r="Y41" s="19">
        <f t="shared" si="4"/>
        <v>-340</v>
      </c>
      <c r="Z41" s="24"/>
      <c r="AA41" s="29"/>
      <c r="AB41" s="1"/>
      <c r="AC41" s="19">
        <f t="shared" si="5"/>
        <v>-340</v>
      </c>
      <c r="AD41" s="24"/>
      <c r="AE41" s="29"/>
      <c r="AF41" s="1"/>
      <c r="AG41" s="19">
        <f t="shared" si="6"/>
        <v>-340</v>
      </c>
      <c r="AH41" s="24"/>
    </row>
    <row r="42" spans="1:34" ht="19.5" customHeight="1" thickBot="1">
      <c r="A42" s="73"/>
      <c r="B42" s="74"/>
      <c r="C42" s="74"/>
      <c r="D42" s="74"/>
      <c r="E42" s="79"/>
      <c r="F42" s="15"/>
      <c r="G42" s="7"/>
      <c r="H42" s="31"/>
      <c r="I42" s="7">
        <v>200</v>
      </c>
      <c r="J42" s="7">
        <v>240</v>
      </c>
      <c r="K42" s="18">
        <f t="shared" si="0"/>
        <v>-340</v>
      </c>
      <c r="L42" s="126"/>
      <c r="M42" s="21" t="str">
        <f t="shared" si="1"/>
        <v>Nee</v>
      </c>
      <c r="N42" s="20" t="s">
        <v>63</v>
      </c>
      <c r="O42" s="21"/>
      <c r="P42" s="1"/>
      <c r="Q42" s="19">
        <f t="shared" si="2"/>
        <v>-340</v>
      </c>
      <c r="R42" s="27">
        <v>0</v>
      </c>
      <c r="S42" s="21"/>
      <c r="T42" s="1"/>
      <c r="U42" s="19">
        <f t="shared" si="3"/>
        <v>-340</v>
      </c>
      <c r="V42" s="24"/>
      <c r="W42" s="25"/>
      <c r="X42" s="1"/>
      <c r="Y42" s="19">
        <f t="shared" si="4"/>
        <v>-340</v>
      </c>
      <c r="Z42" s="24"/>
      <c r="AA42" s="29"/>
      <c r="AB42" s="1"/>
      <c r="AC42" s="19">
        <f t="shared" si="5"/>
        <v>-340</v>
      </c>
      <c r="AD42" s="24"/>
      <c r="AE42" s="29"/>
      <c r="AF42" s="1"/>
      <c r="AG42" s="19">
        <f t="shared" si="6"/>
        <v>-340</v>
      </c>
      <c r="AH42" s="24"/>
    </row>
    <row r="43" spans="1:34" ht="19.5" customHeight="1">
      <c r="A43" s="60" t="s">
        <v>51</v>
      </c>
      <c r="B43" s="61"/>
      <c r="C43" s="61"/>
      <c r="D43" s="61"/>
      <c r="E43" s="61"/>
      <c r="F43" s="15"/>
      <c r="G43" s="7"/>
      <c r="H43" s="31"/>
      <c r="I43" s="7">
        <v>200</v>
      </c>
      <c r="J43" s="7">
        <v>240</v>
      </c>
      <c r="K43" s="18">
        <f t="shared" si="0"/>
        <v>-340</v>
      </c>
      <c r="L43" s="126"/>
      <c r="M43" s="21" t="str">
        <f t="shared" si="1"/>
        <v>Nee</v>
      </c>
      <c r="N43" s="20" t="s">
        <v>63</v>
      </c>
      <c r="O43" s="21"/>
      <c r="P43" s="1"/>
      <c r="Q43" s="19">
        <f t="shared" si="2"/>
        <v>-340</v>
      </c>
      <c r="R43" s="27">
        <v>0</v>
      </c>
      <c r="S43" s="21"/>
      <c r="T43" s="1"/>
      <c r="U43" s="19">
        <f t="shared" si="3"/>
        <v>-340</v>
      </c>
      <c r="V43" s="24"/>
      <c r="W43" s="25"/>
      <c r="X43" s="1"/>
      <c r="Y43" s="19">
        <f t="shared" si="4"/>
        <v>-340</v>
      </c>
      <c r="Z43" s="24"/>
      <c r="AA43" s="29"/>
      <c r="AB43" s="1"/>
      <c r="AC43" s="19">
        <f t="shared" si="5"/>
        <v>-340</v>
      </c>
      <c r="AD43" s="24"/>
      <c r="AE43" s="29"/>
      <c r="AF43" s="1"/>
      <c r="AG43" s="19">
        <f t="shared" si="6"/>
        <v>-340</v>
      </c>
      <c r="AH43" s="24"/>
    </row>
    <row r="44" spans="1:34" ht="19.5" customHeight="1">
      <c r="A44" s="60"/>
      <c r="B44" s="61"/>
      <c r="C44" s="61"/>
      <c r="D44" s="61"/>
      <c r="E44" s="61"/>
      <c r="F44" s="15"/>
      <c r="G44" s="7"/>
      <c r="H44" s="31"/>
      <c r="I44" s="7">
        <v>200</v>
      </c>
      <c r="J44" s="7">
        <v>240</v>
      </c>
      <c r="K44" s="18">
        <f t="shared" si="0"/>
        <v>-340</v>
      </c>
      <c r="L44" s="126"/>
      <c r="M44" s="21" t="str">
        <f t="shared" si="1"/>
        <v>Nee</v>
      </c>
      <c r="N44" s="20" t="s">
        <v>63</v>
      </c>
      <c r="O44" s="21"/>
      <c r="P44" s="1"/>
      <c r="Q44" s="19">
        <f t="shared" si="2"/>
        <v>-340</v>
      </c>
      <c r="R44" s="27">
        <v>0</v>
      </c>
      <c r="S44" s="21"/>
      <c r="T44" s="1"/>
      <c r="U44" s="19">
        <f t="shared" si="3"/>
        <v>-340</v>
      </c>
      <c r="V44" s="24"/>
      <c r="W44" s="25"/>
      <c r="X44" s="1"/>
      <c r="Y44" s="19">
        <f t="shared" si="4"/>
        <v>-340</v>
      </c>
      <c r="Z44" s="24"/>
      <c r="AA44" s="29"/>
      <c r="AB44" s="1"/>
      <c r="AC44" s="19">
        <f t="shared" si="5"/>
        <v>-340</v>
      </c>
      <c r="AD44" s="24"/>
      <c r="AE44" s="29"/>
      <c r="AF44" s="1"/>
      <c r="AG44" s="19">
        <f t="shared" si="6"/>
        <v>-340</v>
      </c>
      <c r="AH44" s="24"/>
    </row>
    <row r="45" spans="1:34" ht="19.5" customHeight="1">
      <c r="A45" s="60"/>
      <c r="B45" s="61"/>
      <c r="C45" s="61"/>
      <c r="D45" s="61"/>
      <c r="E45" s="61"/>
      <c r="F45" s="15"/>
      <c r="G45" s="7"/>
      <c r="H45" s="31"/>
      <c r="I45" s="7">
        <v>200</v>
      </c>
      <c r="J45" s="7">
        <v>240</v>
      </c>
      <c r="K45" s="18">
        <f t="shared" si="0"/>
        <v>-340</v>
      </c>
      <c r="L45" s="126"/>
      <c r="M45" s="21" t="str">
        <f t="shared" si="1"/>
        <v>Nee</v>
      </c>
      <c r="N45" s="20" t="s">
        <v>63</v>
      </c>
      <c r="O45" s="21"/>
      <c r="P45" s="1"/>
      <c r="Q45" s="19">
        <f t="shared" si="2"/>
        <v>-340</v>
      </c>
      <c r="R45" s="27">
        <v>0</v>
      </c>
      <c r="S45" s="21"/>
      <c r="T45" s="1"/>
      <c r="U45" s="19">
        <f t="shared" si="3"/>
        <v>-340</v>
      </c>
      <c r="V45" s="24"/>
      <c r="W45" s="25"/>
      <c r="X45" s="1"/>
      <c r="Y45" s="19">
        <f t="shared" si="4"/>
        <v>-340</v>
      </c>
      <c r="Z45" s="24"/>
      <c r="AA45" s="29"/>
      <c r="AB45" s="1"/>
      <c r="AC45" s="19">
        <f t="shared" si="5"/>
        <v>-340</v>
      </c>
      <c r="AD45" s="24"/>
      <c r="AE45" s="29"/>
      <c r="AF45" s="1"/>
      <c r="AG45" s="19">
        <f t="shared" si="6"/>
        <v>-340</v>
      </c>
      <c r="AH45" s="24"/>
    </row>
    <row r="46" spans="1:34" ht="19.5" customHeight="1">
      <c r="A46" s="60"/>
      <c r="B46" s="61"/>
      <c r="C46" s="61"/>
      <c r="D46" s="61"/>
      <c r="E46" s="61"/>
      <c r="F46" s="15"/>
      <c r="G46" s="7"/>
      <c r="H46" s="31"/>
      <c r="I46" s="7">
        <v>200</v>
      </c>
      <c r="J46" s="7">
        <v>240</v>
      </c>
      <c r="K46" s="18">
        <f t="shared" si="0"/>
        <v>-340</v>
      </c>
      <c r="L46" s="126"/>
      <c r="M46" s="21" t="str">
        <f t="shared" si="1"/>
        <v>Nee</v>
      </c>
      <c r="N46" s="20" t="s">
        <v>63</v>
      </c>
      <c r="O46" s="21"/>
      <c r="P46" s="1"/>
      <c r="Q46" s="19">
        <f t="shared" si="2"/>
        <v>-340</v>
      </c>
      <c r="R46" s="27">
        <v>0</v>
      </c>
      <c r="S46" s="21"/>
      <c r="T46" s="1"/>
      <c r="U46" s="19">
        <f t="shared" si="3"/>
        <v>-340</v>
      </c>
      <c r="V46" s="24"/>
      <c r="W46" s="25"/>
      <c r="X46" s="1"/>
      <c r="Y46" s="19">
        <f t="shared" si="4"/>
        <v>-340</v>
      </c>
      <c r="Z46" s="24"/>
      <c r="AA46" s="29"/>
      <c r="AB46" s="1"/>
      <c r="AC46" s="19">
        <f t="shared" si="5"/>
        <v>-340</v>
      </c>
      <c r="AD46" s="24"/>
      <c r="AE46" s="29"/>
      <c r="AF46" s="1"/>
      <c r="AG46" s="19">
        <f t="shared" si="6"/>
        <v>-340</v>
      </c>
      <c r="AH46" s="24"/>
    </row>
    <row r="47" spans="1:34" ht="19.5" customHeight="1">
      <c r="A47" s="60"/>
      <c r="B47" s="61"/>
      <c r="C47" s="61"/>
      <c r="D47" s="61"/>
      <c r="E47" s="61"/>
      <c r="F47" s="15"/>
      <c r="G47" s="7"/>
      <c r="H47" s="31"/>
      <c r="I47" s="7">
        <v>200</v>
      </c>
      <c r="J47" s="7">
        <v>240</v>
      </c>
      <c r="K47" s="18">
        <f t="shared" si="0"/>
        <v>-340</v>
      </c>
      <c r="L47" s="126"/>
      <c r="M47" s="21" t="str">
        <f t="shared" si="1"/>
        <v>Nee</v>
      </c>
      <c r="N47" s="20" t="s">
        <v>63</v>
      </c>
      <c r="O47" s="21"/>
      <c r="P47" s="1"/>
      <c r="Q47" s="19">
        <f t="shared" si="2"/>
        <v>-340</v>
      </c>
      <c r="R47" s="27">
        <v>0</v>
      </c>
      <c r="S47" s="21"/>
      <c r="T47" s="1"/>
      <c r="U47" s="19">
        <f t="shared" si="3"/>
        <v>-340</v>
      </c>
      <c r="V47" s="24"/>
      <c r="W47" s="25"/>
      <c r="X47" s="1"/>
      <c r="Y47" s="19">
        <f t="shared" si="4"/>
        <v>-340</v>
      </c>
      <c r="Z47" s="24"/>
      <c r="AA47" s="29"/>
      <c r="AB47" s="1"/>
      <c r="AC47" s="19">
        <f t="shared" si="5"/>
        <v>-340</v>
      </c>
      <c r="AD47" s="24"/>
      <c r="AE47" s="29"/>
      <c r="AF47" s="1"/>
      <c r="AG47" s="19">
        <f t="shared" si="6"/>
        <v>-340</v>
      </c>
      <c r="AH47" s="24"/>
    </row>
    <row r="48" spans="1:34" ht="19.5" customHeight="1">
      <c r="A48" s="60"/>
      <c r="B48" s="61"/>
      <c r="C48" s="61"/>
      <c r="D48" s="61"/>
      <c r="E48" s="61"/>
      <c r="F48" s="15"/>
      <c r="G48" s="7"/>
      <c r="H48" s="31"/>
      <c r="I48" s="7">
        <v>200</v>
      </c>
      <c r="J48" s="7">
        <v>240</v>
      </c>
      <c r="K48" s="18">
        <f t="shared" si="0"/>
        <v>-340</v>
      </c>
      <c r="L48" s="126"/>
      <c r="M48" s="21" t="str">
        <f t="shared" si="1"/>
        <v>Nee</v>
      </c>
      <c r="N48" s="20" t="s">
        <v>63</v>
      </c>
      <c r="O48" s="21"/>
      <c r="P48" s="1"/>
      <c r="Q48" s="19">
        <f t="shared" si="2"/>
        <v>-340</v>
      </c>
      <c r="R48" s="27">
        <v>0</v>
      </c>
      <c r="S48" s="21"/>
      <c r="T48" s="1"/>
      <c r="U48" s="19">
        <f t="shared" si="3"/>
        <v>-340</v>
      </c>
      <c r="V48" s="24"/>
      <c r="W48" s="25"/>
      <c r="X48" s="1"/>
      <c r="Y48" s="19">
        <f t="shared" si="4"/>
        <v>-340</v>
      </c>
      <c r="Z48" s="24"/>
      <c r="AA48" s="29"/>
      <c r="AB48" s="1"/>
      <c r="AC48" s="19">
        <f t="shared" si="5"/>
        <v>-340</v>
      </c>
      <c r="AD48" s="24"/>
      <c r="AE48" s="29"/>
      <c r="AF48" s="1"/>
      <c r="AG48" s="19">
        <f t="shared" si="6"/>
        <v>-340</v>
      </c>
      <c r="AH48" s="24"/>
    </row>
    <row r="49" spans="1:34" ht="19.5" customHeight="1">
      <c r="A49" s="60"/>
      <c r="B49" s="80"/>
      <c r="C49" s="61"/>
      <c r="D49" s="61"/>
      <c r="E49" s="61"/>
      <c r="F49" s="15"/>
      <c r="G49" s="7"/>
      <c r="H49" s="31"/>
      <c r="I49" s="7">
        <v>200</v>
      </c>
      <c r="J49" s="7">
        <v>240</v>
      </c>
      <c r="K49" s="18">
        <f t="shared" si="0"/>
        <v>-340</v>
      </c>
      <c r="L49" s="126"/>
      <c r="M49" s="21" t="str">
        <f t="shared" si="1"/>
        <v>Nee</v>
      </c>
      <c r="N49" s="20" t="s">
        <v>63</v>
      </c>
      <c r="O49" s="21"/>
      <c r="P49" s="1"/>
      <c r="Q49" s="19">
        <f t="shared" si="2"/>
        <v>-340</v>
      </c>
      <c r="R49" s="27">
        <v>0</v>
      </c>
      <c r="S49" s="21"/>
      <c r="T49" s="1"/>
      <c r="U49" s="19">
        <f t="shared" si="3"/>
        <v>-340</v>
      </c>
      <c r="V49" s="24"/>
      <c r="W49" s="25"/>
      <c r="X49" s="1"/>
      <c r="Y49" s="19">
        <f t="shared" si="4"/>
        <v>-340</v>
      </c>
      <c r="Z49" s="24"/>
      <c r="AA49" s="29"/>
      <c r="AB49" s="1"/>
      <c r="AC49" s="19">
        <f t="shared" si="5"/>
        <v>-340</v>
      </c>
      <c r="AD49" s="24"/>
      <c r="AE49" s="29"/>
      <c r="AF49" s="1"/>
      <c r="AG49" s="19">
        <f t="shared" si="6"/>
        <v>-340</v>
      </c>
      <c r="AH49" s="24"/>
    </row>
    <row r="50" spans="1:34" ht="19.5" customHeight="1">
      <c r="A50" s="60"/>
      <c r="B50" s="80"/>
      <c r="C50" s="61"/>
      <c r="D50" s="61"/>
      <c r="E50" s="61"/>
      <c r="F50" s="15"/>
      <c r="G50" s="7"/>
      <c r="H50" s="31"/>
      <c r="I50" s="7">
        <v>200</v>
      </c>
      <c r="J50" s="7">
        <v>240</v>
      </c>
      <c r="K50" s="18">
        <f t="shared" si="0"/>
        <v>-340</v>
      </c>
      <c r="L50" s="126"/>
      <c r="M50" s="21" t="str">
        <f t="shared" si="1"/>
        <v>Nee</v>
      </c>
      <c r="N50" s="20" t="s">
        <v>63</v>
      </c>
      <c r="O50" s="21"/>
      <c r="P50" s="1"/>
      <c r="Q50" s="19">
        <f t="shared" si="2"/>
        <v>-340</v>
      </c>
      <c r="R50" s="27">
        <v>0</v>
      </c>
      <c r="S50" s="21"/>
      <c r="T50" s="1"/>
      <c r="U50" s="19">
        <f t="shared" si="3"/>
        <v>-340</v>
      </c>
      <c r="V50" s="24"/>
      <c r="W50" s="25"/>
      <c r="X50" s="1"/>
      <c r="Y50" s="19">
        <f t="shared" si="4"/>
        <v>-340</v>
      </c>
      <c r="Z50" s="24"/>
      <c r="AA50" s="29"/>
      <c r="AB50" s="1"/>
      <c r="AC50" s="19">
        <f t="shared" si="5"/>
        <v>-340</v>
      </c>
      <c r="AD50" s="24"/>
      <c r="AE50" s="29"/>
      <c r="AF50" s="1"/>
      <c r="AG50" s="19">
        <f t="shared" si="6"/>
        <v>-340</v>
      </c>
      <c r="AH50" s="24"/>
    </row>
    <row r="51" spans="1:34" ht="19.5" customHeight="1">
      <c r="A51" s="60"/>
      <c r="B51" s="80"/>
      <c r="C51" s="61"/>
      <c r="D51" s="61"/>
      <c r="E51" s="61"/>
      <c r="F51" s="15"/>
      <c r="G51" s="7"/>
      <c r="H51" s="31"/>
      <c r="I51" s="7">
        <v>200</v>
      </c>
      <c r="J51" s="7">
        <v>240</v>
      </c>
      <c r="K51" s="18">
        <f t="shared" si="0"/>
        <v>-340</v>
      </c>
      <c r="L51" s="126"/>
      <c r="M51" s="21" t="str">
        <f t="shared" si="1"/>
        <v>Nee</v>
      </c>
      <c r="N51" s="20" t="s">
        <v>63</v>
      </c>
      <c r="O51" s="21"/>
      <c r="P51" s="1"/>
      <c r="Q51" s="19">
        <f t="shared" si="2"/>
        <v>-340</v>
      </c>
      <c r="R51" s="27">
        <v>0</v>
      </c>
      <c r="S51" s="21"/>
      <c r="T51" s="1"/>
      <c r="U51" s="19">
        <f t="shared" si="3"/>
        <v>-340</v>
      </c>
      <c r="V51" s="24"/>
      <c r="W51" s="25"/>
      <c r="X51" s="1"/>
      <c r="Y51" s="19">
        <f t="shared" si="4"/>
        <v>-340</v>
      </c>
      <c r="Z51" s="24"/>
      <c r="AA51" s="29"/>
      <c r="AB51" s="1"/>
      <c r="AC51" s="19">
        <f t="shared" si="5"/>
        <v>-340</v>
      </c>
      <c r="AD51" s="24"/>
      <c r="AE51" s="29"/>
      <c r="AF51" s="1"/>
      <c r="AG51" s="19">
        <f t="shared" si="6"/>
        <v>-340</v>
      </c>
      <c r="AH51" s="24"/>
    </row>
    <row r="52" spans="1:34" ht="19.5" customHeight="1">
      <c r="A52" s="60"/>
      <c r="B52" s="61"/>
      <c r="C52" s="122"/>
      <c r="D52" s="61"/>
      <c r="E52" s="61"/>
      <c r="F52" s="15"/>
      <c r="G52" s="7"/>
      <c r="H52" s="31"/>
      <c r="I52" s="7">
        <v>200</v>
      </c>
      <c r="J52" s="7">
        <v>240</v>
      </c>
      <c r="K52" s="18">
        <f t="shared" si="0"/>
        <v>-340</v>
      </c>
      <c r="L52" s="126"/>
      <c r="M52" s="21" t="str">
        <f t="shared" si="1"/>
        <v>Nee</v>
      </c>
      <c r="N52" s="20" t="s">
        <v>63</v>
      </c>
      <c r="O52" s="21"/>
      <c r="P52" s="1"/>
      <c r="Q52" s="19">
        <f t="shared" si="2"/>
        <v>-340</v>
      </c>
      <c r="R52" s="27">
        <v>0</v>
      </c>
      <c r="S52" s="21"/>
      <c r="T52" s="1"/>
      <c r="U52" s="19">
        <f t="shared" si="3"/>
        <v>-340</v>
      </c>
      <c r="V52" s="24"/>
      <c r="W52" s="25"/>
      <c r="X52" s="1"/>
      <c r="Y52" s="19">
        <f t="shared" si="4"/>
        <v>-340</v>
      </c>
      <c r="Z52" s="24"/>
      <c r="AA52" s="29"/>
      <c r="AB52" s="1"/>
      <c r="AC52" s="19">
        <f t="shared" si="5"/>
        <v>-340</v>
      </c>
      <c r="AD52" s="24"/>
      <c r="AE52" s="29"/>
      <c r="AF52" s="1"/>
      <c r="AG52" s="19">
        <f t="shared" si="6"/>
        <v>-340</v>
      </c>
      <c r="AH52" s="24"/>
    </row>
    <row r="53" spans="1:34" ht="19.5" customHeight="1">
      <c r="A53" s="60"/>
      <c r="B53" s="80"/>
      <c r="C53" s="61"/>
      <c r="D53" s="61"/>
      <c r="E53" s="61"/>
      <c r="F53" s="15"/>
      <c r="G53" s="7"/>
      <c r="H53" s="31"/>
      <c r="I53" s="7">
        <v>200</v>
      </c>
      <c r="J53" s="7">
        <v>240</v>
      </c>
      <c r="K53" s="18">
        <f t="shared" si="0"/>
        <v>-340</v>
      </c>
      <c r="L53" s="126"/>
      <c r="M53" s="21" t="str">
        <f t="shared" si="1"/>
        <v>Nee</v>
      </c>
      <c r="N53" s="20" t="s">
        <v>63</v>
      </c>
      <c r="O53" s="21"/>
      <c r="P53" s="1"/>
      <c r="Q53" s="19">
        <f t="shared" si="2"/>
        <v>-340</v>
      </c>
      <c r="R53" s="27">
        <v>0</v>
      </c>
      <c r="S53" s="21"/>
      <c r="T53" s="1"/>
      <c r="U53" s="19">
        <f t="shared" si="3"/>
        <v>-340</v>
      </c>
      <c r="V53" s="24"/>
      <c r="W53" s="25"/>
      <c r="X53" s="1"/>
      <c r="Y53" s="19">
        <f t="shared" si="4"/>
        <v>-340</v>
      </c>
      <c r="Z53" s="24"/>
      <c r="AA53" s="29"/>
      <c r="AB53" s="1"/>
      <c r="AC53" s="19">
        <f t="shared" si="5"/>
        <v>-340</v>
      </c>
      <c r="AD53" s="24"/>
      <c r="AE53" s="29"/>
      <c r="AF53" s="1"/>
      <c r="AG53" s="19">
        <f t="shared" si="6"/>
        <v>-340</v>
      </c>
      <c r="AH53" s="24"/>
    </row>
    <row r="54" spans="1:34" ht="19.5" customHeight="1" thickBot="1">
      <c r="A54" s="73"/>
      <c r="B54" s="82"/>
      <c r="C54" s="74"/>
      <c r="D54" s="74"/>
      <c r="E54" s="74"/>
      <c r="F54" s="16"/>
      <c r="G54" s="32"/>
      <c r="H54" s="32"/>
      <c r="I54" s="7">
        <v>200</v>
      </c>
      <c r="J54" s="7">
        <v>240</v>
      </c>
      <c r="K54" s="18">
        <f t="shared" si="0"/>
        <v>-340</v>
      </c>
      <c r="L54" s="126"/>
      <c r="M54" s="21" t="str">
        <f t="shared" si="1"/>
        <v>Nee</v>
      </c>
      <c r="N54" s="20" t="s">
        <v>63</v>
      </c>
      <c r="O54" s="21"/>
      <c r="P54" s="1"/>
      <c r="Q54" s="19">
        <f t="shared" si="2"/>
        <v>-340</v>
      </c>
      <c r="R54" s="27">
        <v>0</v>
      </c>
      <c r="S54" s="21"/>
      <c r="T54" s="1"/>
      <c r="U54" s="19">
        <f t="shared" si="3"/>
        <v>-340</v>
      </c>
      <c r="V54" s="24"/>
      <c r="W54" s="25"/>
      <c r="X54" s="1"/>
      <c r="Y54" s="19">
        <f t="shared" si="4"/>
        <v>-340</v>
      </c>
      <c r="Z54" s="24"/>
      <c r="AA54" s="29"/>
      <c r="AB54" s="1"/>
      <c r="AC54" s="19">
        <f t="shared" si="5"/>
        <v>-340</v>
      </c>
      <c r="AD54" s="24"/>
      <c r="AE54" s="29"/>
      <c r="AF54" s="1"/>
      <c r="AG54" s="19">
        <f t="shared" si="6"/>
        <v>-340</v>
      </c>
      <c r="AH54" s="24"/>
    </row>
    <row r="55" spans="1:34" ht="6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124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04"/>
    </row>
    <row r="56" spans="1:34" ht="19.5" customHeight="1" thickBot="1">
      <c r="A56" s="35"/>
      <c r="B56" s="36" t="s">
        <v>64</v>
      </c>
      <c r="C56" s="37"/>
      <c r="D56" s="37"/>
      <c r="E56" s="38"/>
      <c r="F56" s="39" t="s">
        <v>42</v>
      </c>
      <c r="G56" s="40">
        <v>-200</v>
      </c>
      <c r="H56" s="40">
        <v>300</v>
      </c>
      <c r="I56" s="40">
        <v>200</v>
      </c>
      <c r="J56" s="40">
        <v>240</v>
      </c>
      <c r="K56" s="41">
        <f>G56-P56+H56-(($C$32/2)+$C$35)</f>
        <v>1340</v>
      </c>
      <c r="L56" s="42"/>
      <c r="M56" s="43" t="s">
        <v>62</v>
      </c>
      <c r="N56" s="43" t="s">
        <v>63</v>
      </c>
      <c r="O56" s="44">
        <v>250</v>
      </c>
      <c r="P56" s="45">
        <v>-1580</v>
      </c>
      <c r="Q56" s="46">
        <f>$G56-$P56-(($C$32/2)+$C$35)</f>
        <v>1040</v>
      </c>
      <c r="R56" s="47">
        <v>0</v>
      </c>
      <c r="S56" s="44">
        <v>125</v>
      </c>
      <c r="T56" s="45">
        <v>-1560</v>
      </c>
      <c r="U56" s="46">
        <f>$G56-$T56-(($C$32/2)+$C$35)</f>
        <v>1020</v>
      </c>
      <c r="V56" s="47">
        <v>90</v>
      </c>
      <c r="W56" s="44">
        <v>250</v>
      </c>
      <c r="X56" s="45">
        <v>-1580</v>
      </c>
      <c r="Y56" s="46">
        <f>$G56-$X56-(($C$32/2)+$C$35)</f>
        <v>1040</v>
      </c>
      <c r="Z56" s="47">
        <v>180</v>
      </c>
      <c r="AA56" s="44" t="s">
        <v>41</v>
      </c>
      <c r="AB56" s="45">
        <v>-1100</v>
      </c>
      <c r="AC56" s="46">
        <f>$G56-$AB56-(($C$32/2)+$C$35)</f>
        <v>560</v>
      </c>
      <c r="AD56" s="47">
        <v>210</v>
      </c>
      <c r="AE56" s="44"/>
      <c r="AF56" s="45"/>
      <c r="AG56" s="46">
        <f>$G56-$AF56-(($C$32/2)+$C$35)</f>
        <v>-540</v>
      </c>
      <c r="AH56" s="47"/>
    </row>
  </sheetData>
  <sheetProtection/>
  <mergeCells count="17">
    <mergeCell ref="AA13:AD13"/>
    <mergeCell ref="AE13:AH13"/>
    <mergeCell ref="X6:AH6"/>
    <mergeCell ref="A1:L2"/>
    <mergeCell ref="X3:Y3"/>
    <mergeCell ref="AD3:AE3"/>
    <mergeCell ref="X4:AH4"/>
    <mergeCell ref="A25:E26"/>
    <mergeCell ref="A28:E29"/>
    <mergeCell ref="X7:AH7"/>
    <mergeCell ref="X8:AH8"/>
    <mergeCell ref="X9:AH9"/>
    <mergeCell ref="X10:AH10"/>
    <mergeCell ref="X11:AH11"/>
    <mergeCell ref="O13:R13"/>
    <mergeCell ref="S13:V13"/>
    <mergeCell ref="W13:Z13"/>
  </mergeCells>
  <dataValidations count="4">
    <dataValidation type="list" allowBlank="1" showInputMessage="1" showErrorMessage="1" sqref="M56:N56 M15:N54">
      <formula1>$E$32:$E$33</formula1>
    </dataValidation>
    <dataValidation type="list" allowBlank="1" showInputMessage="1" showErrorMessage="1" sqref="J15:J54 J56">
      <formula1>$C$34:$C$37</formula1>
    </dataValidation>
    <dataValidation type="list" allowBlank="1" showInputMessage="1" showErrorMessage="1" sqref="I15:I54 I56">
      <formula1>$C$31:$C$33</formula1>
    </dataValidation>
    <dataValidation type="list" allowBlank="1" showInputMessage="1" showErrorMessage="1" sqref="L13">
      <formula1>$N$2:$O$2</formula1>
    </dataValidation>
  </dataValidations>
  <printOptions/>
  <pageMargins left="0.35433070866141736" right="0.1968503937007874" top="0.15748031496062992" bottom="0.15748031496062992" header="0.15748031496062992" footer="0.5118110236220472"/>
  <pageSetup horizontalDpi="600" verticalDpi="600" orientation="landscape" paperSize="9" scale="5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Pipelife Nederland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Pipelife Nederland B.V.</dc:title>
  <dc:subject>Renoflow Puttenstaat V1.6</dc:subject>
  <dc:creator>Mario Trompert</dc:creator>
  <cp:keywords/>
  <dc:description/>
  <cp:lastModifiedBy>Mario Trompert</cp:lastModifiedBy>
  <cp:lastPrinted>2010-07-13T06:50:50Z</cp:lastPrinted>
  <dcterms:created xsi:type="dcterms:W3CDTF">2008-02-21T08:10:43Z</dcterms:created>
  <dcterms:modified xsi:type="dcterms:W3CDTF">2013-10-21T10:51:42Z</dcterms:modified>
  <cp:category/>
  <cp:version/>
  <cp:contentType/>
  <cp:contentStatus/>
</cp:coreProperties>
</file>